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9210"/>
  </bookViews>
  <sheets>
    <sheet name="Accueil des étudiants étrangers" sheetId="2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O6" i="2" l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N6" i="2"/>
  <c r="N71" i="1" l="1"/>
  <c r="N70" i="1"/>
  <c r="N69" i="1"/>
  <c r="N68" i="1"/>
  <c r="N67" i="1"/>
  <c r="N66" i="1"/>
  <c r="N65" i="1"/>
  <c r="L71" i="1"/>
  <c r="L70" i="1"/>
  <c r="L69" i="1"/>
  <c r="L68" i="1"/>
  <c r="L67" i="1"/>
  <c r="L66" i="1"/>
  <c r="L65" i="1"/>
  <c r="G61" i="1"/>
  <c r="G60" i="1"/>
  <c r="G59" i="1"/>
  <c r="G58" i="1"/>
  <c r="G57" i="1"/>
  <c r="G56" i="1"/>
  <c r="G55" i="1"/>
  <c r="D61" i="1"/>
  <c r="D60" i="1"/>
  <c r="D59" i="1"/>
  <c r="D58" i="1"/>
  <c r="D57" i="1"/>
  <c r="D56" i="1"/>
  <c r="D55" i="1"/>
</calcChain>
</file>

<file path=xl/sharedStrings.xml><?xml version="1.0" encoding="utf-8"?>
<sst xmlns="http://schemas.openxmlformats.org/spreadsheetml/2006/main" count="195" uniqueCount="56">
  <si>
    <t>Tableau 17: Taux de mobilité, pourcentage féminin, et sommes d'étudiants étrangers dans l’enseignement supérieur par pays d’accueil et continent d’origine (CITE 5 et 6)</t>
  </si>
  <si>
    <t>PAYS D'ACCUEIL</t>
  </si>
  <si>
    <t>Australie</t>
  </si>
  <si>
    <t>ANNÉES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</si>
  <si>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</si>
  <si>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</si>
  <si>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</si>
  <si>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</si>
  <si>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</si>
  <si>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</si>
  <si>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</si>
  <si>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</si>
  <si>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</si>
  <si>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</si>
  <si>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</si>
  <si>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</si>
  <si>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</si>
  <si>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</si>
  <si>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</si>
  <si>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PAYS D'ORIGINE</t>
  </si>
  <si>
    <t>Étudiants internationaux (ou en mobilité internationale).  Total</t>
  </si>
  <si>
    <t>...</t>
  </si>
  <si>
    <t>Nouvelle Zélande</t>
  </si>
  <si>
    <t>France</t>
  </si>
  <si>
    <t>Allemagne</t>
  </si>
  <si>
    <t>Suède</t>
  </si>
  <si>
    <t>Italie</t>
  </si>
  <si>
    <t>Royaume-Uni</t>
  </si>
  <si>
    <t>Etats-Unis</t>
  </si>
  <si>
    <t>croissance</t>
  </si>
  <si>
    <t>Année</t>
  </si>
  <si>
    <t>Pays</t>
  </si>
  <si>
    <t/>
  </si>
  <si>
    <t>Nouvelle-Zélande</t>
  </si>
  <si>
    <t>États-Unis</t>
  </si>
  <si>
    <t>étudiants internationaux</t>
  </si>
  <si>
    <t>effectifs totaux du tertiaire</t>
  </si>
  <si>
    <t>part d'étudiants internationaux</t>
  </si>
  <si>
    <t>total OCDE 1999</t>
  </si>
  <si>
    <t>total OCDE effectifs étudiants internationaux 2010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</si>
  <si>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tats-Unis</t>
    </r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</si>
  <si>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</si>
  <si>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</si>
  <si>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</si>
  <si>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</si>
  <si>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</si>
  <si>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</si>
  <si>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</si>
  <si>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</si>
  <si>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</si>
  <si>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</si>
  <si>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</si>
  <si>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</si>
  <si>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</si>
  <si>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Accueillir 200 000 étudiants internationaux de plus</t>
  </si>
  <si>
    <t>Source: UNESCO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</si>
</sst>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3"/>
    <xf numFmtId="0" fontId="2" fillId="0" borderId="0" xfId="3" applyFill="1"/>
    <xf numFmtId="0" fontId="2" fillId="0" borderId="0" xfId="3"/>
    <xf numFmtId="0" fontId="2" fillId="0" borderId="0" xfId="3"/>
    <xf numFmtId="0" fontId="2" fillId="0" borderId="0" xfId="3"/>
    <xf numFmtId="0" fontId="4" fillId="2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8" fillId="0" borderId="3" xfId="0" applyNumberFormat="1" applyFont="1" applyBorder="1" applyAlignment="1">
      <alignment horizontal="right"/>
    </xf>
    <xf numFmtId="0" fontId="8" fillId="5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9" fontId="0" fillId="0" borderId="0" xfId="2" applyFont="1"/>
    <xf numFmtId="166" fontId="0" fillId="0" borderId="0" xfId="2" applyNumberFormat="1" applyFont="1"/>
    <xf numFmtId="9" fontId="0" fillId="0" borderId="0" xfId="2" applyNumberFormat="1" applyFont="1"/>
    <xf numFmtId="167" fontId="0" fillId="0" borderId="0" xfId="1" applyNumberFormat="1" applyFont="1"/>
    <xf numFmtId="0" fontId="11" fillId="0" borderId="0" xfId="0" applyFont="1"/>
    <xf numFmtId="0" fontId="12" fillId="0" borderId="0" xfId="0" applyFont="1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6">
    <cellStyle name="Comma [0]" xfId="4"/>
    <cellStyle name="Currency [0]" xfId="5"/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colors>
    <mruColors>
      <color rgb="FF312783"/>
      <color rgb="FF575756"/>
      <color rgb="FF4E4E4E"/>
      <color rgb="FF0086EB"/>
      <color rgb="FF7297C4"/>
      <color rgb="FF0044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'Accueil des étudiants étrangers'!$A$5</c:f>
              <c:strCache>
                <c:ptCount val="1"/>
                <c:pt idx="0">
                  <c:v>Australie</c:v>
                </c:pt>
              </c:strCache>
            </c:strRef>
          </c:tx>
          <c:spPr>
            <a:ln>
              <a:solidFill>
                <a:srgbClr val="4E4E4E"/>
              </a:solidFill>
              <a:prstDash val="lgDashDotDot"/>
            </a:ln>
          </c:spPr>
          <c:marker>
            <c:symbol val="none"/>
          </c:marker>
          <c:cat>
            <c:strRef>
              <c:f>'Accueil des étudiants étrangers'!$B$4:$AB$4</c:f>
              <c:strCache>
                <c:ptCount val="2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</c:strCache>
            </c:strRef>
          </c:cat>
          <c:val>
            <c:numRef>
              <c:f>'Accueil des étudiants étrangers'!$B$5:$AB$5</c:f>
              <c:numCache>
                <c:formatCode>General</c:formatCode>
                <c:ptCount val="27"/>
                <c:pt idx="0">
                  <c:v>117485</c:v>
                </c:pt>
                <c:pt idx="1">
                  <c:v>105764</c:v>
                </c:pt>
                <c:pt idx="2">
                  <c:v>120987</c:v>
                </c:pt>
                <c:pt idx="3">
                  <c:v>179619</c:v>
                </c:pt>
                <c:pt idx="4">
                  <c:v>188160</c:v>
                </c:pt>
                <c:pt idx="5">
                  <c:v>166954</c:v>
                </c:pt>
                <c:pt idx="6">
                  <c:v>177034</c:v>
                </c:pt>
                <c:pt idx="7">
                  <c:v>184710</c:v>
                </c:pt>
                <c:pt idx="8">
                  <c:v>211526</c:v>
                </c:pt>
                <c:pt idx="9">
                  <c:v>230635</c:v>
                </c:pt>
                <c:pt idx="10">
                  <c:v>257637</c:v>
                </c:pt>
                <c:pt idx="11">
                  <c:v>271231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'Accueil des étudiants étrangers'!$A$6</c:f>
              <c:strCache>
                <c:ptCount val="1"/>
                <c:pt idx="0">
                  <c:v>France</c:v>
                </c:pt>
              </c:strCache>
            </c:strRef>
          </c:tx>
          <c:spPr>
            <a:ln w="31750">
              <a:solidFill>
                <a:srgbClr val="0086EB"/>
              </a:solidFill>
            </a:ln>
          </c:spPr>
          <c:marker>
            <c:symbol val="none"/>
          </c:marker>
          <c:dPt>
            <c:idx val="12"/>
            <c:bubble3D val="0"/>
            <c:spPr>
              <a:ln w="31750">
                <a:solidFill>
                  <a:srgbClr val="0086EB"/>
                </a:solidFill>
                <a:prstDash val="dash"/>
              </a:ln>
            </c:spPr>
          </c:dPt>
          <c:dPt>
            <c:idx val="13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14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15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16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17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18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19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23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24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26"/>
            <c:marker>
              <c:symbol val="diamond"/>
              <c:size val="15"/>
              <c:spPr>
                <a:solidFill>
                  <a:srgbClr val="312783"/>
                </a:solidFill>
                <a:ln w="19050">
                  <a:noFill/>
                </a:ln>
              </c:spPr>
            </c:marker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cat>
            <c:strRef>
              <c:f>'Accueil des étudiants étrangers'!$B$4:$AB$4</c:f>
              <c:strCache>
                <c:ptCount val="2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</c:strCache>
            </c:strRef>
          </c:cat>
          <c:val>
            <c:numRef>
              <c:f>'Accueil des étudiants étrangers'!$B$6:$AB$6</c:f>
              <c:numCache>
                <c:formatCode>General</c:formatCode>
                <c:ptCount val="27"/>
                <c:pt idx="0">
                  <c:v>130952</c:v>
                </c:pt>
                <c:pt idx="1">
                  <c:v>137085</c:v>
                </c:pt>
                <c:pt idx="2">
                  <c:v>147402</c:v>
                </c:pt>
                <c:pt idx="3">
                  <c:v>165437</c:v>
                </c:pt>
                <c:pt idx="4">
                  <c:v>221567</c:v>
                </c:pt>
                <c:pt idx="5">
                  <c:v>237587</c:v>
                </c:pt>
                <c:pt idx="6">
                  <c:v>236518</c:v>
                </c:pt>
                <c:pt idx="7">
                  <c:v>247510</c:v>
                </c:pt>
                <c:pt idx="8">
                  <c:v>246612</c:v>
                </c:pt>
                <c:pt idx="9">
                  <c:v>243436</c:v>
                </c:pt>
                <c:pt idx="10">
                  <c:v>249143</c:v>
                </c:pt>
                <c:pt idx="11">
                  <c:v>259935</c:v>
                </c:pt>
                <c:pt idx="12">
                  <c:v>272606</c:v>
                </c:pt>
                <c:pt idx="13">
                  <c:v>285277</c:v>
                </c:pt>
                <c:pt idx="14">
                  <c:v>297948</c:v>
                </c:pt>
                <c:pt idx="15">
                  <c:v>310619</c:v>
                </c:pt>
                <c:pt idx="16">
                  <c:v>323290</c:v>
                </c:pt>
                <c:pt idx="17">
                  <c:v>335961</c:v>
                </c:pt>
                <c:pt idx="18">
                  <c:v>348632</c:v>
                </c:pt>
                <c:pt idx="19">
                  <c:v>361303</c:v>
                </c:pt>
                <c:pt idx="20">
                  <c:v>373974</c:v>
                </c:pt>
                <c:pt idx="21">
                  <c:v>386645</c:v>
                </c:pt>
                <c:pt idx="22">
                  <c:v>399316</c:v>
                </c:pt>
                <c:pt idx="23">
                  <c:v>411987</c:v>
                </c:pt>
                <c:pt idx="24">
                  <c:v>424658</c:v>
                </c:pt>
                <c:pt idx="25">
                  <c:v>437329</c:v>
                </c:pt>
                <c:pt idx="26">
                  <c:v>450000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'Accueil des étudiants étrangers'!$A$7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575756"/>
              </a:solidFill>
            </a:ln>
          </c:spPr>
          <c:marker>
            <c:symbol val="triangle"/>
            <c:size val="7"/>
            <c:spPr>
              <a:solidFill>
                <a:srgbClr val="575756"/>
              </a:solidFill>
              <a:ln>
                <a:noFill/>
              </a:ln>
            </c:spPr>
          </c:marker>
          <c:cat>
            <c:strRef>
              <c:f>'Accueil des étudiants étrangers'!$B$4:$AB$4</c:f>
              <c:strCache>
                <c:ptCount val="2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</c:strCache>
            </c:strRef>
          </c:cat>
          <c:val>
            <c:numRef>
              <c:f>'Accueil des étudiants étrangers'!$B$7:$AB$7</c:f>
              <c:numCache>
                <c:formatCode>General</c:formatCode>
                <c:ptCount val="27"/>
                <c:pt idx="0">
                  <c:v>178195</c:v>
                </c:pt>
                <c:pt idx="1">
                  <c:v>187033</c:v>
                </c:pt>
                <c:pt idx="2">
                  <c:v>199132</c:v>
                </c:pt>
                <c:pt idx="3">
                  <c:v>219039</c:v>
                </c:pt>
                <c:pt idx="4">
                  <c:v>240619</c:v>
                </c:pt>
                <c:pt idx="5">
                  <c:v>260314</c:v>
                </c:pt>
                <c:pt idx="6">
                  <c:v>259797</c:v>
                </c:pt>
                <c:pt idx="7">
                  <c:v>207994</c:v>
                </c:pt>
                <c:pt idx="8">
                  <c:v>206875</c:v>
                </c:pt>
                <c:pt idx="9">
                  <c:v>189347</c:v>
                </c:pt>
                <c:pt idx="10">
                  <c:v>197895</c:v>
                </c:pt>
                <c:pt idx="11">
                  <c:v>200862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'Accueil des étudiants étrangers'!$A$8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4E4E4E"/>
              </a:solidFill>
              <a:prstDash val="dash"/>
            </a:ln>
          </c:spPr>
          <c:marker>
            <c:symbol val="none"/>
          </c:marker>
          <c:cat>
            <c:strRef>
              <c:f>'Accueil des étudiants étrangers'!$B$4:$AB$4</c:f>
              <c:strCache>
                <c:ptCount val="2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</c:strCache>
            </c:strRef>
          </c:cat>
          <c:val>
            <c:numRef>
              <c:f>'Accueil des étudiants étrangers'!$B$8:$AB$8</c:f>
              <c:numCache>
                <c:formatCode>General</c:formatCode>
                <c:ptCount val="27"/>
                <c:pt idx="0">
                  <c:v>232540</c:v>
                </c:pt>
                <c:pt idx="1">
                  <c:v>222936</c:v>
                </c:pt>
                <c:pt idx="2">
                  <c:v>225722</c:v>
                </c:pt>
                <c:pt idx="3">
                  <c:v>227273</c:v>
                </c:pt>
                <c:pt idx="4">
                  <c:v>255233</c:v>
                </c:pt>
                <c:pt idx="5">
                  <c:v>300056</c:v>
                </c:pt>
                <c:pt idx="6">
                  <c:v>318399</c:v>
                </c:pt>
                <c:pt idx="7">
                  <c:v>330078</c:v>
                </c:pt>
                <c:pt idx="8">
                  <c:v>351470</c:v>
                </c:pt>
                <c:pt idx="9">
                  <c:v>341791</c:v>
                </c:pt>
                <c:pt idx="10">
                  <c:v>368968</c:v>
                </c:pt>
                <c:pt idx="11">
                  <c:v>389958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'Accueil des étudiants étrangers'!$A$9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575756"/>
              </a:solidFill>
            </a:ln>
          </c:spPr>
          <c:marker>
            <c:symbol val="diamond"/>
            <c:size val="7"/>
            <c:spPr>
              <a:solidFill>
                <a:srgbClr val="575756"/>
              </a:solidFill>
              <a:ln>
                <a:noFill/>
              </a:ln>
            </c:spPr>
          </c:marker>
          <c:cat>
            <c:strRef>
              <c:f>'Accueil des étudiants étrangers'!$B$4:$AB$4</c:f>
              <c:strCache>
                <c:ptCount val="2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</c:strCache>
            </c:strRef>
          </c:cat>
          <c:val>
            <c:numRef>
              <c:f>'Accueil des étudiants étrangers'!$B$9:$AB$9</c:f>
              <c:numCache>
                <c:formatCode>General</c:formatCode>
                <c:ptCount val="27"/>
                <c:pt idx="0">
                  <c:v>451935</c:v>
                </c:pt>
                <c:pt idx="1">
                  <c:v>475169</c:v>
                </c:pt>
                <c:pt idx="2">
                  <c:v>475168</c:v>
                </c:pt>
                <c:pt idx="3">
                  <c:v>582996</c:v>
                </c:pt>
                <c:pt idx="4">
                  <c:v>586316</c:v>
                </c:pt>
                <c:pt idx="5">
                  <c:v>572509</c:v>
                </c:pt>
                <c:pt idx="6">
                  <c:v>590158</c:v>
                </c:pt>
                <c:pt idx="7">
                  <c:v>584719</c:v>
                </c:pt>
                <c:pt idx="8">
                  <c:v>595874</c:v>
                </c:pt>
                <c:pt idx="9">
                  <c:v>624474</c:v>
                </c:pt>
                <c:pt idx="10">
                  <c:v>660581</c:v>
                </c:pt>
                <c:pt idx="11">
                  <c:v>684807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63904"/>
        <c:axId val="96765824"/>
      </c:lineChart>
      <c:dateAx>
        <c:axId val="96763904"/>
        <c:scaling>
          <c:orientation val="minMax"/>
        </c:scaling>
        <c:delete val="0"/>
        <c:axPos val="b"/>
        <c:majorTickMark val="cross"/>
        <c:minorTickMark val="none"/>
        <c:tickLblPos val="low"/>
        <c:txPr>
          <a:bodyPr/>
          <a:lstStyle/>
          <a:p>
            <a:pPr>
              <a:defRPr sz="900" b="1"/>
            </a:pPr>
            <a:endParaRPr lang="fr-FR"/>
          </a:p>
        </c:txPr>
        <c:crossAx val="96765824"/>
        <c:crosses val="autoZero"/>
        <c:auto val="0"/>
        <c:lblOffset val="100"/>
        <c:baseTimeUnit val="days"/>
        <c:majorUnit val="2"/>
      </c:dateAx>
      <c:valAx>
        <c:axId val="96765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96763904"/>
        <c:crosses val="autoZero"/>
        <c:crossBetween val="between"/>
        <c:majorUnit val="50000"/>
      </c:valAx>
    </c:plotArea>
    <c:legend>
      <c:legendPos val="b"/>
      <c:layout>
        <c:manualLayout>
          <c:xMode val="edge"/>
          <c:yMode val="edge"/>
          <c:x val="5.1654959921613994E-2"/>
          <c:y val="0.89578985861157157"/>
          <c:w val="0.91004462783498219"/>
          <c:h val="0.10052650663035756"/>
        </c:manualLayout>
      </c:layout>
      <c:overlay val="0"/>
      <c:txPr>
        <a:bodyPr/>
        <a:lstStyle/>
        <a:p>
          <a:pPr>
            <a:defRPr sz="900"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100964</xdr:colOff>
      <xdr:row>9</xdr:row>
      <xdr:rowOff>155256</xdr:rowOff>
    </xdr:from>
    <xdr:to>
      <xdr:col>11</xdr:col>
      <xdr:colOff>457200</xdr:colOff>
      <xdr:row>27</xdr:row>
      <xdr:rowOff>99060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tats.oecd.org/OECDStat_Metadata/ShowMetadata.ashx?Dataset=RENRL&amp;Coords=%5bCOUNTRY%5d.%5bDEU%5d&amp;ShowOnWeb=true&amp;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zoomScaleNormal="100" workbookViewId="0">
      <selection activeCell="G33" sqref="G33"/>
    </sheetView>
  </sheetViews>
  <sheetFormatPr baseColWidth="10" defaultRowHeight="15" x14ac:dyDescent="0.25"/>
  <sheetData>
    <row r="1" spans="1:28" x14ac:dyDescent="0.25">
      <c r="A1" s="18" t="s">
        <v>54</v>
      </c>
    </row>
    <row r="3" spans="1:28" x14ac:dyDescent="0.25">
      <c r="A3" s="5" t="s">
        <v>20</v>
      </c>
    </row>
    <row r="4" spans="1:28" x14ac:dyDescent="0.25">
      <c r="A4" s="5" t="s">
        <v>3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41</v>
      </c>
      <c r="Q4" s="5" t="s">
        <v>42</v>
      </c>
      <c r="R4" s="5" t="s">
        <v>43</v>
      </c>
      <c r="S4" s="5" t="s">
        <v>44</v>
      </c>
      <c r="T4" s="5" t="s">
        <v>45</v>
      </c>
      <c r="U4" s="5" t="s">
        <v>46</v>
      </c>
      <c r="V4" s="5" t="s">
        <v>47</v>
      </c>
      <c r="W4" s="5" t="s">
        <v>48</v>
      </c>
      <c r="X4" s="5" t="s">
        <v>49</v>
      </c>
      <c r="Y4" s="5" t="s">
        <v>50</v>
      </c>
      <c r="Z4" s="5" t="s">
        <v>51</v>
      </c>
      <c r="AA4" s="5" t="s">
        <v>52</v>
      </c>
      <c r="AB4" s="5" t="s">
        <v>53</v>
      </c>
    </row>
    <row r="5" spans="1:28" ht="14.45" x14ac:dyDescent="0.3">
      <c r="A5" s="5" t="s">
        <v>2</v>
      </c>
      <c r="B5" s="5">
        <v>117485</v>
      </c>
      <c r="C5" s="5">
        <v>105764</v>
      </c>
      <c r="D5" s="5">
        <v>120987</v>
      </c>
      <c r="E5" s="5">
        <v>179619</v>
      </c>
      <c r="F5" s="5">
        <v>188160</v>
      </c>
      <c r="G5" s="5">
        <v>166954</v>
      </c>
      <c r="H5" s="5">
        <v>177034</v>
      </c>
      <c r="I5" s="5">
        <v>184710</v>
      </c>
      <c r="J5" s="5">
        <v>211526</v>
      </c>
      <c r="K5" s="5">
        <v>230635</v>
      </c>
      <c r="L5" s="5">
        <v>257637</v>
      </c>
      <c r="M5" s="5">
        <v>271231</v>
      </c>
    </row>
    <row r="6" spans="1:28" ht="14.45" x14ac:dyDescent="0.3">
      <c r="A6" t="s">
        <v>23</v>
      </c>
      <c r="B6">
        <v>130952</v>
      </c>
      <c r="C6">
        <v>137085</v>
      </c>
      <c r="D6">
        <v>147402</v>
      </c>
      <c r="E6">
        <v>165437</v>
      </c>
      <c r="F6">
        <v>221567</v>
      </c>
      <c r="G6">
        <v>237587</v>
      </c>
      <c r="H6">
        <v>236518</v>
      </c>
      <c r="I6">
        <v>247510</v>
      </c>
      <c r="J6">
        <v>246612</v>
      </c>
      <c r="K6">
        <v>243436</v>
      </c>
      <c r="L6">
        <v>249143</v>
      </c>
      <c r="M6">
        <v>259935</v>
      </c>
      <c r="N6">
        <f>($AB$6-$M$6)/15+M6</f>
        <v>272606</v>
      </c>
      <c r="O6">
        <f t="shared" ref="O6:AA6" si="0">($AB$6-$M$6)/15+N6</f>
        <v>285277</v>
      </c>
      <c r="P6">
        <f t="shared" si="0"/>
        <v>297948</v>
      </c>
      <c r="Q6">
        <f t="shared" si="0"/>
        <v>310619</v>
      </c>
      <c r="R6">
        <f t="shared" si="0"/>
        <v>323290</v>
      </c>
      <c r="S6">
        <f t="shared" si="0"/>
        <v>335961</v>
      </c>
      <c r="T6">
        <f t="shared" si="0"/>
        <v>348632</v>
      </c>
      <c r="U6">
        <f t="shared" si="0"/>
        <v>361303</v>
      </c>
      <c r="V6">
        <f t="shared" si="0"/>
        <v>373974</v>
      </c>
      <c r="W6">
        <f t="shared" si="0"/>
        <v>386645</v>
      </c>
      <c r="X6">
        <f t="shared" si="0"/>
        <v>399316</v>
      </c>
      <c r="Y6">
        <f t="shared" si="0"/>
        <v>411987</v>
      </c>
      <c r="Z6">
        <f t="shared" si="0"/>
        <v>424658</v>
      </c>
      <c r="AA6">
        <f t="shared" si="0"/>
        <v>437329</v>
      </c>
      <c r="AB6">
        <v>450000</v>
      </c>
    </row>
    <row r="7" spans="1:28" ht="14.45" x14ac:dyDescent="0.3">
      <c r="A7" s="5" t="s">
        <v>24</v>
      </c>
      <c r="B7" s="5">
        <v>178195</v>
      </c>
      <c r="C7" s="5">
        <v>187033</v>
      </c>
      <c r="D7" s="5">
        <v>199132</v>
      </c>
      <c r="E7" s="5">
        <v>219039</v>
      </c>
      <c r="F7" s="5">
        <v>240619</v>
      </c>
      <c r="G7" s="5">
        <v>260314</v>
      </c>
      <c r="H7" s="5">
        <v>259797</v>
      </c>
      <c r="I7" s="5">
        <v>207994</v>
      </c>
      <c r="J7" s="5">
        <v>206875</v>
      </c>
      <c r="K7" s="5">
        <v>189347</v>
      </c>
      <c r="L7" s="5">
        <v>197895</v>
      </c>
      <c r="M7" s="5">
        <v>200862</v>
      </c>
    </row>
    <row r="8" spans="1:28" ht="14.45" x14ac:dyDescent="0.3">
      <c r="A8" t="s">
        <v>27</v>
      </c>
      <c r="B8">
        <v>232540</v>
      </c>
      <c r="C8">
        <v>222936</v>
      </c>
      <c r="D8">
        <v>225722</v>
      </c>
      <c r="E8">
        <v>227273</v>
      </c>
      <c r="F8">
        <v>255233</v>
      </c>
      <c r="G8">
        <v>300056</v>
      </c>
      <c r="H8">
        <v>318399</v>
      </c>
      <c r="I8">
        <v>330078</v>
      </c>
      <c r="J8">
        <v>351470</v>
      </c>
      <c r="K8">
        <v>341791</v>
      </c>
      <c r="L8">
        <v>368968</v>
      </c>
      <c r="M8">
        <v>389958</v>
      </c>
    </row>
    <row r="9" spans="1:28" x14ac:dyDescent="0.25">
      <c r="A9" t="s">
        <v>40</v>
      </c>
      <c r="B9">
        <v>451935</v>
      </c>
      <c r="C9">
        <v>475169</v>
      </c>
      <c r="D9">
        <v>475168</v>
      </c>
      <c r="E9">
        <v>582996</v>
      </c>
      <c r="F9">
        <v>586316</v>
      </c>
      <c r="G9">
        <v>572509</v>
      </c>
      <c r="H9">
        <v>590158</v>
      </c>
      <c r="I9">
        <v>584719</v>
      </c>
      <c r="J9">
        <v>595874</v>
      </c>
      <c r="K9">
        <v>624474</v>
      </c>
      <c r="L9">
        <v>660581</v>
      </c>
      <c r="M9">
        <v>684807</v>
      </c>
    </row>
    <row r="29" spans="1:1" x14ac:dyDescent="0.25">
      <c r="A29" s="19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B4" sqref="B4"/>
    </sheetView>
  </sheetViews>
  <sheetFormatPr baseColWidth="10" defaultRowHeight="15" x14ac:dyDescent="0.25"/>
  <cols>
    <col min="1" max="1" width="23.28515625" customWidth="1"/>
    <col min="3" max="3" width="11.85546875" bestFit="1" customWidth="1"/>
    <col min="6" max="6" width="12.140625" bestFit="1" customWidth="1"/>
  </cols>
  <sheetData>
    <row r="1" spans="1:16" x14ac:dyDescent="0.25">
      <c r="A1" s="18" t="s">
        <v>54</v>
      </c>
    </row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 t="s">
        <v>1</v>
      </c>
      <c r="B4" s="1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9" t="s">
        <v>55</v>
      </c>
    </row>
    <row r="6" spans="1:16" x14ac:dyDescent="0.25">
      <c r="A6" s="1" t="s">
        <v>3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</row>
    <row r="7" spans="1:16" ht="14.4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14.45" x14ac:dyDescent="0.3">
      <c r="A8" s="1" t="s">
        <v>2</v>
      </c>
      <c r="B8" s="1">
        <v>117485</v>
      </c>
      <c r="C8" s="1">
        <v>105764</v>
      </c>
      <c r="D8" s="1">
        <v>120987</v>
      </c>
      <c r="E8" s="1">
        <v>179619</v>
      </c>
      <c r="F8" s="1">
        <v>188160</v>
      </c>
      <c r="G8" s="1">
        <v>166954</v>
      </c>
      <c r="H8" s="1">
        <v>177034</v>
      </c>
      <c r="I8" s="1">
        <v>184710</v>
      </c>
      <c r="J8" s="1">
        <v>211526</v>
      </c>
      <c r="K8" s="1">
        <v>230635</v>
      </c>
      <c r="L8" s="1">
        <v>257637</v>
      </c>
      <c r="M8" s="1">
        <v>271231</v>
      </c>
      <c r="N8" s="1" t="s">
        <v>21</v>
      </c>
      <c r="O8" s="1" t="s">
        <v>21</v>
      </c>
    </row>
    <row r="9" spans="1:16" x14ac:dyDescent="0.25">
      <c r="A9" s="3" t="s">
        <v>22</v>
      </c>
      <c r="B9" s="3">
        <v>6900</v>
      </c>
      <c r="C9" s="3">
        <v>8210</v>
      </c>
      <c r="D9" s="3">
        <v>11069</v>
      </c>
      <c r="E9" s="3">
        <v>17732</v>
      </c>
      <c r="F9" s="3">
        <v>26359</v>
      </c>
      <c r="G9" s="3">
        <v>41422</v>
      </c>
      <c r="H9" s="3">
        <v>40774</v>
      </c>
      <c r="I9" s="3" t="s">
        <v>21</v>
      </c>
      <c r="J9" s="3">
        <v>33047</v>
      </c>
      <c r="K9" s="3">
        <v>31565</v>
      </c>
      <c r="L9" s="3">
        <v>38351</v>
      </c>
      <c r="M9" s="3">
        <v>37878</v>
      </c>
      <c r="N9" s="3" t="s">
        <v>21</v>
      </c>
      <c r="O9" s="3" t="s">
        <v>21</v>
      </c>
    </row>
    <row r="10" spans="1:16" ht="14.45" x14ac:dyDescent="0.3">
      <c r="A10" t="s">
        <v>23</v>
      </c>
      <c r="B10">
        <v>130952</v>
      </c>
      <c r="C10">
        <v>137085</v>
      </c>
      <c r="D10">
        <v>147402</v>
      </c>
      <c r="E10">
        <v>165437</v>
      </c>
      <c r="F10">
        <v>221567</v>
      </c>
      <c r="G10">
        <v>237587</v>
      </c>
      <c r="H10">
        <v>236518</v>
      </c>
      <c r="I10">
        <v>247510</v>
      </c>
      <c r="J10">
        <v>246612</v>
      </c>
      <c r="K10">
        <v>243436</v>
      </c>
      <c r="L10">
        <v>249143</v>
      </c>
      <c r="M10">
        <v>259935</v>
      </c>
      <c r="N10">
        <v>268212</v>
      </c>
      <c r="O10" t="s">
        <v>21</v>
      </c>
    </row>
    <row r="11" spans="1:16" ht="14.45" x14ac:dyDescent="0.3">
      <c r="A11" s="4" t="s">
        <v>24</v>
      </c>
      <c r="B11" s="4">
        <v>178195</v>
      </c>
      <c r="C11" s="4">
        <v>187033</v>
      </c>
      <c r="D11" s="4">
        <v>199132</v>
      </c>
      <c r="E11" s="4">
        <v>219039</v>
      </c>
      <c r="F11" s="4">
        <v>240619</v>
      </c>
      <c r="G11" s="4">
        <v>260314</v>
      </c>
      <c r="H11" s="4">
        <v>259797</v>
      </c>
      <c r="I11" s="4">
        <v>207994</v>
      </c>
      <c r="J11" s="4">
        <v>206875</v>
      </c>
      <c r="K11" s="4">
        <v>189347</v>
      </c>
      <c r="L11" s="4">
        <v>197895</v>
      </c>
      <c r="M11" s="4">
        <v>200862</v>
      </c>
      <c r="N11" s="4" t="s">
        <v>21</v>
      </c>
      <c r="O11" s="4" t="s">
        <v>21</v>
      </c>
    </row>
    <row r="12" spans="1:16" ht="14.45" x14ac:dyDescent="0.3">
      <c r="A12" s="5" t="s">
        <v>26</v>
      </c>
      <c r="B12" s="5">
        <v>23496</v>
      </c>
      <c r="C12" s="5">
        <v>24929</v>
      </c>
      <c r="D12" s="5">
        <v>29228</v>
      </c>
      <c r="E12" s="5">
        <v>28447</v>
      </c>
      <c r="F12" s="5">
        <v>36137</v>
      </c>
      <c r="G12" s="5">
        <v>40641</v>
      </c>
      <c r="H12" s="5">
        <v>44921</v>
      </c>
      <c r="I12" s="5">
        <v>49090</v>
      </c>
      <c r="J12" s="5">
        <v>57271</v>
      </c>
      <c r="K12" s="5">
        <v>68306</v>
      </c>
      <c r="L12" s="5">
        <v>65873</v>
      </c>
      <c r="M12" s="5">
        <v>69905</v>
      </c>
      <c r="N12" s="5" t="s">
        <v>21</v>
      </c>
      <c r="O12" s="5" t="s">
        <v>21</v>
      </c>
    </row>
    <row r="13" spans="1:16" x14ac:dyDescent="0.25">
      <c r="A13" t="s">
        <v>25</v>
      </c>
      <c r="B13">
        <v>24412</v>
      </c>
      <c r="C13">
        <v>25548</v>
      </c>
      <c r="D13">
        <v>26304</v>
      </c>
      <c r="E13">
        <v>28664</v>
      </c>
      <c r="F13">
        <v>32469</v>
      </c>
      <c r="G13">
        <v>17253</v>
      </c>
      <c r="H13">
        <v>19966</v>
      </c>
      <c r="I13">
        <v>21315</v>
      </c>
      <c r="J13">
        <v>22135</v>
      </c>
      <c r="K13">
        <v>22653</v>
      </c>
      <c r="L13">
        <v>27040</v>
      </c>
      <c r="M13">
        <v>31534</v>
      </c>
      <c r="N13">
        <v>36522</v>
      </c>
      <c r="O13" t="s">
        <v>21</v>
      </c>
    </row>
    <row r="14" spans="1:16" ht="14.45" x14ac:dyDescent="0.3">
      <c r="A14" t="s">
        <v>27</v>
      </c>
      <c r="B14">
        <v>232540</v>
      </c>
      <c r="C14">
        <v>222936</v>
      </c>
      <c r="D14">
        <v>225722</v>
      </c>
      <c r="E14">
        <v>227273</v>
      </c>
      <c r="F14">
        <v>255233</v>
      </c>
      <c r="G14">
        <v>300056</v>
      </c>
      <c r="H14">
        <v>318399</v>
      </c>
      <c r="I14">
        <v>330078</v>
      </c>
      <c r="J14">
        <v>351470</v>
      </c>
      <c r="K14">
        <v>341791</v>
      </c>
      <c r="L14">
        <v>368968</v>
      </c>
      <c r="M14">
        <v>389958</v>
      </c>
      <c r="N14" t="s">
        <v>21</v>
      </c>
      <c r="O14" t="s">
        <v>21</v>
      </c>
    </row>
    <row r="15" spans="1:16" ht="14.45" x14ac:dyDescent="0.3">
      <c r="A15" t="s">
        <v>28</v>
      </c>
      <c r="B15">
        <v>451935</v>
      </c>
      <c r="C15">
        <v>475169</v>
      </c>
      <c r="D15">
        <v>475168</v>
      </c>
      <c r="E15">
        <v>582996</v>
      </c>
      <c r="F15">
        <v>586316</v>
      </c>
      <c r="G15">
        <v>572509</v>
      </c>
      <c r="H15">
        <v>590158</v>
      </c>
      <c r="I15">
        <v>584719</v>
      </c>
      <c r="J15">
        <v>595874</v>
      </c>
      <c r="K15">
        <v>624474</v>
      </c>
      <c r="L15">
        <v>660581</v>
      </c>
      <c r="M15">
        <v>684807</v>
      </c>
      <c r="N15" t="s">
        <v>21</v>
      </c>
      <c r="O15" t="s">
        <v>21</v>
      </c>
    </row>
    <row r="18" spans="1:14" x14ac:dyDescent="0.25">
      <c r="A18" s="5" t="s">
        <v>3</v>
      </c>
      <c r="B18" s="5" t="s">
        <v>5</v>
      </c>
      <c r="C18" s="5" t="s">
        <v>6</v>
      </c>
      <c r="D18" s="5" t="s">
        <v>7</v>
      </c>
      <c r="E18" s="5" t="s">
        <v>8</v>
      </c>
      <c r="F18" s="5" t="s">
        <v>9</v>
      </c>
      <c r="G18" s="5" t="s">
        <v>10</v>
      </c>
      <c r="H18" s="5" t="s">
        <v>11</v>
      </c>
      <c r="I18" s="5" t="s">
        <v>12</v>
      </c>
      <c r="J18" s="5" t="s">
        <v>13</v>
      </c>
      <c r="K18" s="5" t="s">
        <v>14</v>
      </c>
      <c r="L18" s="5" t="s">
        <v>15</v>
      </c>
      <c r="M18" s="5" t="s">
        <v>16</v>
      </c>
      <c r="N18" s="2" t="s">
        <v>29</v>
      </c>
    </row>
    <row r="19" spans="1:14" ht="14.45" x14ac:dyDescent="0.3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4" ht="14.45" x14ac:dyDescent="0.3">
      <c r="A20" s="5" t="s">
        <v>2</v>
      </c>
      <c r="B20" s="5">
        <v>117485</v>
      </c>
      <c r="C20" s="5">
        <v>105764</v>
      </c>
      <c r="D20" s="5">
        <v>120987</v>
      </c>
      <c r="E20" s="5">
        <v>179619</v>
      </c>
      <c r="F20" s="5">
        <v>188160</v>
      </c>
      <c r="G20" s="5">
        <v>166954</v>
      </c>
      <c r="H20" s="5">
        <v>177034</v>
      </c>
      <c r="I20" s="5">
        <v>184710</v>
      </c>
      <c r="J20" s="5">
        <v>211526</v>
      </c>
      <c r="K20" s="5">
        <v>230635</v>
      </c>
      <c r="L20" s="5">
        <v>257637</v>
      </c>
      <c r="M20" s="5">
        <v>271231</v>
      </c>
    </row>
    <row r="21" spans="1:14" x14ac:dyDescent="0.25">
      <c r="A21" s="5" t="s">
        <v>22</v>
      </c>
      <c r="B21" s="5">
        <v>6900</v>
      </c>
      <c r="C21" s="5">
        <v>8210</v>
      </c>
      <c r="D21" s="5">
        <v>11069</v>
      </c>
      <c r="E21" s="5">
        <v>17732</v>
      </c>
      <c r="F21" s="5">
        <v>26359</v>
      </c>
      <c r="G21" s="5">
        <v>41422</v>
      </c>
      <c r="H21" s="5">
        <v>40774</v>
      </c>
      <c r="I21" s="5" t="s">
        <v>21</v>
      </c>
      <c r="J21" s="5">
        <v>33047</v>
      </c>
      <c r="K21" s="5">
        <v>31565</v>
      </c>
      <c r="L21" s="5">
        <v>38351</v>
      </c>
      <c r="M21" s="5">
        <v>37878</v>
      </c>
    </row>
    <row r="22" spans="1:14" ht="14.45" x14ac:dyDescent="0.3">
      <c r="A22" t="s">
        <v>23</v>
      </c>
      <c r="B22">
        <v>130952</v>
      </c>
      <c r="C22">
        <v>137085</v>
      </c>
      <c r="D22">
        <v>147402</v>
      </c>
      <c r="E22">
        <v>165437</v>
      </c>
      <c r="F22">
        <v>221567</v>
      </c>
      <c r="G22">
        <v>237587</v>
      </c>
      <c r="H22">
        <v>236518</v>
      </c>
      <c r="I22">
        <v>247510</v>
      </c>
      <c r="J22">
        <v>246612</v>
      </c>
      <c r="K22">
        <v>243436</v>
      </c>
      <c r="L22">
        <v>249143</v>
      </c>
      <c r="M22">
        <v>259935</v>
      </c>
    </row>
    <row r="23" spans="1:14" ht="14.45" x14ac:dyDescent="0.3">
      <c r="A23" s="5" t="s">
        <v>24</v>
      </c>
      <c r="B23" s="5">
        <v>178195</v>
      </c>
      <c r="C23" s="5">
        <v>187033</v>
      </c>
      <c r="D23" s="5">
        <v>199132</v>
      </c>
      <c r="E23" s="5">
        <v>219039</v>
      </c>
      <c r="F23" s="5">
        <v>240619</v>
      </c>
      <c r="G23" s="5">
        <v>260314</v>
      </c>
      <c r="H23" s="5">
        <v>259797</v>
      </c>
      <c r="I23" s="5">
        <v>207994</v>
      </c>
      <c r="J23" s="5">
        <v>206875</v>
      </c>
      <c r="K23" s="5">
        <v>189347</v>
      </c>
      <c r="L23" s="5">
        <v>197895</v>
      </c>
      <c r="M23" s="5">
        <v>200862</v>
      </c>
    </row>
    <row r="24" spans="1:14" ht="14.45" x14ac:dyDescent="0.3">
      <c r="A24" s="5" t="s">
        <v>26</v>
      </c>
      <c r="B24" s="5">
        <v>23496</v>
      </c>
      <c r="C24" s="5">
        <v>24929</v>
      </c>
      <c r="D24" s="5">
        <v>29228</v>
      </c>
      <c r="E24" s="5">
        <v>28447</v>
      </c>
      <c r="F24" s="5">
        <v>36137</v>
      </c>
      <c r="G24" s="5">
        <v>40641</v>
      </c>
      <c r="H24" s="5">
        <v>44921</v>
      </c>
      <c r="I24" s="5">
        <v>49090</v>
      </c>
      <c r="J24" s="5">
        <v>57271</v>
      </c>
      <c r="K24" s="5">
        <v>68306</v>
      </c>
      <c r="L24" s="5">
        <v>65873</v>
      </c>
      <c r="M24" s="5">
        <v>69905</v>
      </c>
    </row>
    <row r="25" spans="1:14" x14ac:dyDescent="0.25">
      <c r="A25" t="s">
        <v>25</v>
      </c>
      <c r="B25">
        <v>24412</v>
      </c>
      <c r="C25">
        <v>25548</v>
      </c>
      <c r="D25">
        <v>26304</v>
      </c>
      <c r="E25">
        <v>28664</v>
      </c>
      <c r="F25">
        <v>32469</v>
      </c>
      <c r="G25">
        <v>17253</v>
      </c>
      <c r="H25">
        <v>19966</v>
      </c>
      <c r="I25">
        <v>21315</v>
      </c>
      <c r="J25">
        <v>22135</v>
      </c>
      <c r="K25">
        <v>22653</v>
      </c>
      <c r="L25">
        <v>27040</v>
      </c>
      <c r="M25">
        <v>31534</v>
      </c>
    </row>
    <row r="26" spans="1:14" ht="14.45" x14ac:dyDescent="0.3">
      <c r="A26" t="s">
        <v>27</v>
      </c>
      <c r="B26">
        <v>232540</v>
      </c>
      <c r="C26">
        <v>222936</v>
      </c>
      <c r="D26">
        <v>225722</v>
      </c>
      <c r="E26">
        <v>227273</v>
      </c>
      <c r="F26">
        <v>255233</v>
      </c>
      <c r="G26">
        <v>300056</v>
      </c>
      <c r="H26">
        <v>318399</v>
      </c>
      <c r="I26">
        <v>330078</v>
      </c>
      <c r="J26">
        <v>351470</v>
      </c>
      <c r="K26">
        <v>341791</v>
      </c>
      <c r="L26">
        <v>368968</v>
      </c>
      <c r="M26">
        <v>389958</v>
      </c>
    </row>
    <row r="27" spans="1:14" ht="14.45" x14ac:dyDescent="0.3">
      <c r="A27" t="s">
        <v>28</v>
      </c>
      <c r="B27">
        <v>451935</v>
      </c>
      <c r="C27">
        <v>475169</v>
      </c>
      <c r="D27">
        <v>475168</v>
      </c>
      <c r="E27">
        <v>582996</v>
      </c>
      <c r="F27">
        <v>586316</v>
      </c>
      <c r="G27">
        <v>572509</v>
      </c>
      <c r="H27">
        <v>590158</v>
      </c>
      <c r="I27">
        <v>584719</v>
      </c>
      <c r="J27">
        <v>595874</v>
      </c>
      <c r="K27">
        <v>624474</v>
      </c>
      <c r="L27">
        <v>660581</v>
      </c>
      <c r="M27">
        <v>684807</v>
      </c>
    </row>
    <row r="31" spans="1:14" x14ac:dyDescent="0.25">
      <c r="A31" s="5" t="s">
        <v>3</v>
      </c>
      <c r="B31" s="5" t="s">
        <v>5</v>
      </c>
      <c r="C31" s="5" t="s">
        <v>16</v>
      </c>
    </row>
    <row r="32" spans="1:14" ht="14.45" x14ac:dyDescent="0.3">
      <c r="A32" t="s">
        <v>28</v>
      </c>
      <c r="B32">
        <v>451935</v>
      </c>
      <c r="C32">
        <v>684807</v>
      </c>
    </row>
    <row r="33" spans="1:17" ht="14.45" x14ac:dyDescent="0.3">
      <c r="A33" t="s">
        <v>27</v>
      </c>
      <c r="B33">
        <v>232540</v>
      </c>
      <c r="C33">
        <v>389958</v>
      </c>
    </row>
    <row r="34" spans="1:17" ht="14.45" x14ac:dyDescent="0.3">
      <c r="A34" s="5" t="s">
        <v>2</v>
      </c>
      <c r="B34" s="5">
        <v>117485</v>
      </c>
      <c r="C34" s="5">
        <v>271231</v>
      </c>
    </row>
    <row r="35" spans="1:17" ht="14.45" x14ac:dyDescent="0.3">
      <c r="A35" t="s">
        <v>23</v>
      </c>
      <c r="B35">
        <v>130952</v>
      </c>
      <c r="C35">
        <v>259935</v>
      </c>
    </row>
    <row r="36" spans="1:17" ht="14.45" x14ac:dyDescent="0.3">
      <c r="A36" s="5" t="s">
        <v>24</v>
      </c>
      <c r="B36" s="5">
        <v>178195</v>
      </c>
      <c r="C36" s="5">
        <v>200862</v>
      </c>
    </row>
    <row r="37" spans="1:17" ht="14.45" x14ac:dyDescent="0.3">
      <c r="A37" s="5" t="s">
        <v>26</v>
      </c>
      <c r="B37" s="5">
        <v>23496</v>
      </c>
      <c r="C37" s="5">
        <v>69905</v>
      </c>
    </row>
    <row r="38" spans="1:17" x14ac:dyDescent="0.25">
      <c r="A38" s="5" t="s">
        <v>22</v>
      </c>
      <c r="B38" s="5">
        <v>6900</v>
      </c>
      <c r="C38" s="5">
        <v>37878</v>
      </c>
    </row>
    <row r="39" spans="1:17" x14ac:dyDescent="0.25">
      <c r="A39" t="s">
        <v>25</v>
      </c>
      <c r="B39">
        <v>24412</v>
      </c>
      <c r="C39">
        <v>31534</v>
      </c>
    </row>
    <row r="42" spans="1:17" x14ac:dyDescent="0.25">
      <c r="A42" s="20" t="s">
        <v>30</v>
      </c>
      <c r="B42" s="21"/>
      <c r="C42" s="6" t="s">
        <v>4</v>
      </c>
      <c r="D42" s="6" t="s">
        <v>5</v>
      </c>
      <c r="E42" s="6" t="s">
        <v>6</v>
      </c>
      <c r="F42" s="6" t="s">
        <v>7</v>
      </c>
      <c r="G42" s="6" t="s">
        <v>8</v>
      </c>
      <c r="H42" s="6" t="s">
        <v>9</v>
      </c>
      <c r="I42" s="6" t="s">
        <v>10</v>
      </c>
      <c r="J42" s="6" t="s">
        <v>11</v>
      </c>
      <c r="K42" s="6" t="s">
        <v>12</v>
      </c>
      <c r="L42" s="6" t="s">
        <v>13</v>
      </c>
      <c r="M42" s="6" t="s">
        <v>14</v>
      </c>
      <c r="N42" s="6" t="s">
        <v>15</v>
      </c>
      <c r="O42" s="6" t="s">
        <v>16</v>
      </c>
      <c r="P42" s="6" t="s">
        <v>17</v>
      </c>
      <c r="Q42" s="13" t="s">
        <v>29</v>
      </c>
    </row>
    <row r="43" spans="1:17" x14ac:dyDescent="0.25">
      <c r="A43" s="7" t="s">
        <v>31</v>
      </c>
      <c r="B43" s="8" t="s">
        <v>32</v>
      </c>
      <c r="C43" s="8" t="s">
        <v>32</v>
      </c>
      <c r="D43" s="8" t="s">
        <v>32</v>
      </c>
      <c r="E43" s="8" t="s">
        <v>32</v>
      </c>
      <c r="F43" s="8" t="s">
        <v>32</v>
      </c>
      <c r="G43" s="8" t="s">
        <v>32</v>
      </c>
      <c r="H43" s="8" t="s">
        <v>32</v>
      </c>
      <c r="I43" s="8" t="s">
        <v>32</v>
      </c>
      <c r="J43" s="8" t="s">
        <v>32</v>
      </c>
      <c r="K43" s="8" t="s">
        <v>32</v>
      </c>
      <c r="L43" s="8" t="s">
        <v>32</v>
      </c>
      <c r="M43" s="8" t="s">
        <v>32</v>
      </c>
      <c r="N43" s="8" t="s">
        <v>32</v>
      </c>
      <c r="O43" s="8" t="s">
        <v>32</v>
      </c>
      <c r="P43" s="8" t="s">
        <v>32</v>
      </c>
    </row>
    <row r="44" spans="1:17" x14ac:dyDescent="0.25">
      <c r="A44" s="9" t="s">
        <v>2</v>
      </c>
      <c r="B44" s="8" t="s">
        <v>32</v>
      </c>
      <c r="C44" s="10">
        <v>869172</v>
      </c>
      <c r="D44" s="10">
        <v>845636</v>
      </c>
      <c r="E44" s="10">
        <v>845132</v>
      </c>
      <c r="F44" s="10">
        <v>868689</v>
      </c>
      <c r="G44" s="10">
        <v>1012210</v>
      </c>
      <c r="H44" s="10">
        <v>1005977</v>
      </c>
      <c r="I44" s="10">
        <v>1002998</v>
      </c>
      <c r="J44" s="10">
        <v>1024589</v>
      </c>
      <c r="K44" s="10">
        <v>1040153</v>
      </c>
      <c r="L44" s="10">
        <v>1083715</v>
      </c>
      <c r="M44" s="10">
        <v>1117804</v>
      </c>
      <c r="N44" s="10">
        <v>1199845</v>
      </c>
      <c r="O44" s="10">
        <v>1276488</v>
      </c>
      <c r="P44" s="10">
        <v>1324257</v>
      </c>
    </row>
    <row r="45" spans="1:17" x14ac:dyDescent="0.25">
      <c r="A45" s="9" t="s">
        <v>23</v>
      </c>
      <c r="B45" s="8" t="s">
        <v>32</v>
      </c>
      <c r="C45" s="11">
        <v>2027422</v>
      </c>
      <c r="D45" s="11">
        <v>2012193</v>
      </c>
      <c r="E45" s="11">
        <v>2015344</v>
      </c>
      <c r="F45" s="11">
        <v>2031743</v>
      </c>
      <c r="G45" s="11">
        <v>2029179</v>
      </c>
      <c r="H45" s="11">
        <v>2119149</v>
      </c>
      <c r="I45" s="11">
        <v>2160300</v>
      </c>
      <c r="J45" s="11">
        <v>2187383</v>
      </c>
      <c r="K45" s="11">
        <v>2201201</v>
      </c>
      <c r="L45" s="11">
        <v>2179505</v>
      </c>
      <c r="M45" s="11">
        <v>2164538</v>
      </c>
      <c r="N45" s="11">
        <v>2172855</v>
      </c>
      <c r="O45" s="11">
        <v>2245097</v>
      </c>
      <c r="P45" s="11">
        <v>2259448</v>
      </c>
    </row>
    <row r="46" spans="1:17" x14ac:dyDescent="0.25">
      <c r="A46" s="12" t="s">
        <v>24</v>
      </c>
      <c r="B46" s="8" t="s">
        <v>32</v>
      </c>
      <c r="C46" s="10">
        <v>2097694</v>
      </c>
      <c r="D46" s="10">
        <v>2087044</v>
      </c>
      <c r="E46" s="10">
        <v>2054838</v>
      </c>
      <c r="F46" s="10">
        <v>2083945</v>
      </c>
      <c r="G46" s="10">
        <v>2159708</v>
      </c>
      <c r="H46" s="10">
        <v>2242397</v>
      </c>
      <c r="I46" s="10">
        <v>2330457</v>
      </c>
      <c r="J46" s="10">
        <v>2268741</v>
      </c>
      <c r="K46" s="10">
        <v>2289465</v>
      </c>
      <c r="L46" s="10">
        <v>2278897</v>
      </c>
      <c r="M46" s="10">
        <v>2245138</v>
      </c>
      <c r="N46" s="10">
        <v>2438600</v>
      </c>
      <c r="O46" s="10">
        <v>2555559</v>
      </c>
      <c r="P46" s="10">
        <v>2763116</v>
      </c>
    </row>
    <row r="47" spans="1:17" x14ac:dyDescent="0.25">
      <c r="A47" s="9" t="s">
        <v>33</v>
      </c>
      <c r="B47" s="8" t="s">
        <v>32</v>
      </c>
      <c r="C47" s="11">
        <v>161288</v>
      </c>
      <c r="D47" s="11">
        <v>167308</v>
      </c>
      <c r="E47" s="11">
        <v>171962</v>
      </c>
      <c r="F47" s="11">
        <v>177634</v>
      </c>
      <c r="G47" s="11">
        <v>186864</v>
      </c>
      <c r="H47" s="11">
        <v>195511</v>
      </c>
      <c r="I47" s="11">
        <v>243425</v>
      </c>
      <c r="J47" s="11">
        <v>239983.27</v>
      </c>
      <c r="K47" s="11">
        <v>237782.62</v>
      </c>
      <c r="L47" s="11">
        <v>242650.67</v>
      </c>
      <c r="M47" s="11">
        <v>244354.82</v>
      </c>
      <c r="N47" s="11">
        <v>263028.39</v>
      </c>
      <c r="O47" s="11">
        <v>266232.09999999998</v>
      </c>
      <c r="P47" s="11">
        <v>262229.58</v>
      </c>
    </row>
    <row r="48" spans="1:17" x14ac:dyDescent="0.25">
      <c r="A48" s="9" t="s">
        <v>25</v>
      </c>
      <c r="B48" s="8" t="s">
        <v>32</v>
      </c>
      <c r="C48" s="11">
        <v>280712</v>
      </c>
      <c r="D48" s="11">
        <v>335124</v>
      </c>
      <c r="E48" s="11">
        <v>346878</v>
      </c>
      <c r="F48" s="11">
        <v>358020</v>
      </c>
      <c r="G48" s="11">
        <v>382851</v>
      </c>
      <c r="H48" s="11">
        <v>414657</v>
      </c>
      <c r="I48" s="11">
        <v>429623</v>
      </c>
      <c r="J48" s="11">
        <v>426723</v>
      </c>
      <c r="K48" s="11">
        <v>422614</v>
      </c>
      <c r="L48" s="11">
        <v>413710</v>
      </c>
      <c r="M48" s="11">
        <v>406879</v>
      </c>
      <c r="N48" s="11">
        <v>422580</v>
      </c>
      <c r="O48" s="11">
        <v>455025</v>
      </c>
      <c r="P48" s="11">
        <v>463530</v>
      </c>
    </row>
    <row r="49" spans="1:16" x14ac:dyDescent="0.25">
      <c r="A49" s="9" t="s">
        <v>27</v>
      </c>
      <c r="B49" s="8" t="s">
        <v>32</v>
      </c>
      <c r="C49" s="10">
        <v>1938423</v>
      </c>
      <c r="D49" s="10">
        <v>2080959.997</v>
      </c>
      <c r="E49" s="10">
        <v>2024138</v>
      </c>
      <c r="F49" s="10">
        <v>2067349</v>
      </c>
      <c r="G49" s="10">
        <v>2240680.2420000001</v>
      </c>
      <c r="H49" s="10">
        <v>2287833</v>
      </c>
      <c r="I49" s="10">
        <v>2247441</v>
      </c>
      <c r="J49" s="10">
        <v>2287541</v>
      </c>
      <c r="K49" s="10">
        <v>2336111</v>
      </c>
      <c r="L49" s="10">
        <v>2362815</v>
      </c>
      <c r="M49" s="10">
        <v>2329494.13</v>
      </c>
      <c r="N49" s="10">
        <v>2415222.2000000002</v>
      </c>
      <c r="O49" s="10">
        <v>2479199.42</v>
      </c>
      <c r="P49" s="10">
        <v>2492284</v>
      </c>
    </row>
    <row r="50" spans="1:16" x14ac:dyDescent="0.25">
      <c r="A50" s="9" t="s">
        <v>34</v>
      </c>
      <c r="B50" s="8" t="s">
        <v>32</v>
      </c>
      <c r="C50" s="11">
        <v>13284002.08</v>
      </c>
      <c r="D50" s="11">
        <v>13769361.847999999</v>
      </c>
      <c r="E50" s="11">
        <v>13202879.833000001</v>
      </c>
      <c r="F50" s="11">
        <v>13595580.318</v>
      </c>
      <c r="G50" s="11">
        <v>15927986.617000001</v>
      </c>
      <c r="H50" s="11">
        <v>16611711</v>
      </c>
      <c r="I50" s="11">
        <v>16900471</v>
      </c>
      <c r="J50" s="11">
        <v>17272044</v>
      </c>
      <c r="K50" s="11">
        <v>17487475</v>
      </c>
      <c r="L50" s="11">
        <v>17758870</v>
      </c>
      <c r="M50" s="11">
        <v>18248128</v>
      </c>
      <c r="N50" s="11">
        <v>19102814</v>
      </c>
      <c r="O50" s="11">
        <v>20427711</v>
      </c>
      <c r="P50" s="11">
        <v>21016126</v>
      </c>
    </row>
    <row r="53" spans="1:16" ht="42" x14ac:dyDescent="0.25">
      <c r="B53" s="6" t="s">
        <v>35</v>
      </c>
      <c r="C53" s="6" t="s">
        <v>36</v>
      </c>
      <c r="D53" s="6" t="s">
        <v>37</v>
      </c>
      <c r="E53" s="6" t="s">
        <v>35</v>
      </c>
      <c r="F53" s="6" t="s">
        <v>36</v>
      </c>
      <c r="G53" s="6" t="s">
        <v>37</v>
      </c>
    </row>
    <row r="54" spans="1:16" x14ac:dyDescent="0.25">
      <c r="A54" s="6" t="s">
        <v>3</v>
      </c>
      <c r="B54" s="6" t="s">
        <v>5</v>
      </c>
      <c r="C54" s="6">
        <v>1999</v>
      </c>
      <c r="D54" s="6">
        <v>1999</v>
      </c>
      <c r="E54" s="6" t="s">
        <v>16</v>
      </c>
      <c r="F54" s="6">
        <v>2010</v>
      </c>
      <c r="G54" s="13">
        <v>2010</v>
      </c>
    </row>
    <row r="55" spans="1:16" x14ac:dyDescent="0.25">
      <c r="A55" t="s">
        <v>28</v>
      </c>
      <c r="B55">
        <v>451935</v>
      </c>
      <c r="C55" s="11">
        <v>13769361</v>
      </c>
      <c r="D55" s="15">
        <f>(B55/C55)</f>
        <v>3.2821784540328344E-2</v>
      </c>
      <c r="E55">
        <v>684807</v>
      </c>
      <c r="F55" s="11">
        <v>20427711</v>
      </c>
      <c r="G55" s="15">
        <f>(E55/F55)</f>
        <v>3.3523432948508035E-2</v>
      </c>
    </row>
    <row r="56" spans="1:16" x14ac:dyDescent="0.25">
      <c r="A56" t="s">
        <v>27</v>
      </c>
      <c r="B56">
        <v>232540</v>
      </c>
      <c r="C56" s="10">
        <v>2080959</v>
      </c>
      <c r="D56" s="15">
        <f t="shared" ref="D56:D61" si="0">(B56/C56)</f>
        <v>0.11174655531416045</v>
      </c>
      <c r="E56">
        <v>389958</v>
      </c>
      <c r="F56" s="10">
        <v>2479199.42</v>
      </c>
      <c r="G56" s="15">
        <f t="shared" ref="G56:G61" si="1">(E56/F56)</f>
        <v>0.15729190514250765</v>
      </c>
    </row>
    <row r="57" spans="1:16" x14ac:dyDescent="0.25">
      <c r="A57" s="5" t="s">
        <v>2</v>
      </c>
      <c r="B57" s="5">
        <v>117485</v>
      </c>
      <c r="C57" s="10">
        <v>845636</v>
      </c>
      <c r="D57" s="15">
        <f t="shared" si="0"/>
        <v>0.13893093482302077</v>
      </c>
      <c r="E57" s="5">
        <v>271231</v>
      </c>
      <c r="F57" s="10">
        <v>1276488</v>
      </c>
      <c r="G57" s="15">
        <f t="shared" si="1"/>
        <v>0.21248221683243398</v>
      </c>
    </row>
    <row r="58" spans="1:16" x14ac:dyDescent="0.25">
      <c r="A58" t="s">
        <v>23</v>
      </c>
      <c r="B58">
        <v>130952</v>
      </c>
      <c r="C58" s="11">
        <v>2012193</v>
      </c>
      <c r="D58" s="15">
        <f t="shared" si="0"/>
        <v>6.507924438659711E-2</v>
      </c>
      <c r="E58">
        <v>259935</v>
      </c>
      <c r="F58" s="11">
        <v>2245097</v>
      </c>
      <c r="G58" s="15">
        <f t="shared" si="1"/>
        <v>0.11577896188895179</v>
      </c>
    </row>
    <row r="59" spans="1:16" x14ac:dyDescent="0.25">
      <c r="A59" s="5" t="s">
        <v>24</v>
      </c>
      <c r="B59" s="5">
        <v>178195</v>
      </c>
      <c r="C59" s="10">
        <v>2087044</v>
      </c>
      <c r="D59" s="15">
        <f t="shared" si="0"/>
        <v>8.5381525257732946E-2</v>
      </c>
      <c r="E59" s="5">
        <v>200862</v>
      </c>
      <c r="F59" s="10">
        <v>2555559</v>
      </c>
      <c r="G59" s="15">
        <f t="shared" si="1"/>
        <v>7.8598067976517069E-2</v>
      </c>
    </row>
    <row r="60" spans="1:16" x14ac:dyDescent="0.25">
      <c r="A60" s="5" t="s">
        <v>22</v>
      </c>
      <c r="B60" s="5">
        <v>6900</v>
      </c>
      <c r="C60" s="11">
        <v>167308</v>
      </c>
      <c r="D60" s="15">
        <f t="shared" si="0"/>
        <v>4.1241303464269491E-2</v>
      </c>
      <c r="E60" s="5">
        <v>37878</v>
      </c>
      <c r="F60" s="11">
        <v>266232.09999999998</v>
      </c>
      <c r="G60" s="15">
        <f t="shared" si="1"/>
        <v>0.14227435384388284</v>
      </c>
    </row>
    <row r="61" spans="1:16" x14ac:dyDescent="0.25">
      <c r="A61" t="s">
        <v>25</v>
      </c>
      <c r="B61">
        <v>24412</v>
      </c>
      <c r="C61" s="11">
        <v>335124</v>
      </c>
      <c r="D61" s="15">
        <f t="shared" si="0"/>
        <v>7.284467838770127E-2</v>
      </c>
      <c r="E61">
        <v>31534</v>
      </c>
      <c r="F61" s="11">
        <v>455025</v>
      </c>
      <c r="G61" s="15">
        <f t="shared" si="1"/>
        <v>6.9301686720509861E-2</v>
      </c>
    </row>
    <row r="63" spans="1:16" x14ac:dyDescent="0.25">
      <c r="K63" t="s">
        <v>35</v>
      </c>
      <c r="L63" t="s">
        <v>38</v>
      </c>
      <c r="M63" t="s">
        <v>35</v>
      </c>
      <c r="N63" t="s">
        <v>39</v>
      </c>
    </row>
    <row r="64" spans="1:16" x14ac:dyDescent="0.25">
      <c r="B64" t="s">
        <v>35</v>
      </c>
      <c r="C64" s="14" t="s">
        <v>37</v>
      </c>
      <c r="D64" t="s">
        <v>35</v>
      </c>
      <c r="E64" t="s">
        <v>37</v>
      </c>
      <c r="K64" t="s">
        <v>5</v>
      </c>
      <c r="M64" t="s">
        <v>16</v>
      </c>
      <c r="N64">
        <v>3193594</v>
      </c>
    </row>
    <row r="65" spans="1:14" x14ac:dyDescent="0.25">
      <c r="B65" t="s">
        <v>5</v>
      </c>
      <c r="C65" s="17">
        <v>1999</v>
      </c>
      <c r="D65" t="s">
        <v>16</v>
      </c>
      <c r="E65">
        <v>2010</v>
      </c>
      <c r="K65">
        <v>451935</v>
      </c>
      <c r="L65" s="15">
        <f>(K65/1447860)</f>
        <v>0.31213998591023995</v>
      </c>
      <c r="M65">
        <v>684807</v>
      </c>
      <c r="N65" s="15">
        <f>(M65/3193594)</f>
        <v>0.21443145246390116</v>
      </c>
    </row>
    <row r="66" spans="1:14" x14ac:dyDescent="0.25">
      <c r="A66" t="s">
        <v>28</v>
      </c>
      <c r="B66">
        <v>451935</v>
      </c>
      <c r="C66" s="15">
        <v>3.2821784540328344E-2</v>
      </c>
      <c r="D66">
        <v>684807</v>
      </c>
      <c r="E66" s="15">
        <v>3.3523432948508035E-2</v>
      </c>
      <c r="F66" s="16"/>
      <c r="K66">
        <v>232540</v>
      </c>
      <c r="L66" s="15">
        <f t="shared" ref="L66:L71" si="2">(K66/1447860)</f>
        <v>0.1606094511900322</v>
      </c>
      <c r="M66">
        <v>389958</v>
      </c>
      <c r="N66" s="15">
        <f t="shared" ref="N66:N71" si="3">(M66/3193594)</f>
        <v>0.1221063165825086</v>
      </c>
    </row>
    <row r="67" spans="1:14" x14ac:dyDescent="0.25">
      <c r="A67" t="s">
        <v>27</v>
      </c>
      <c r="B67">
        <v>232540</v>
      </c>
      <c r="C67" s="15">
        <v>0.11174655531416045</v>
      </c>
      <c r="D67">
        <v>389958</v>
      </c>
      <c r="E67" s="15">
        <v>0.15729190514250765</v>
      </c>
      <c r="F67" s="16"/>
      <c r="K67">
        <v>117485</v>
      </c>
      <c r="L67" s="15">
        <f t="shared" si="2"/>
        <v>8.1143895127981994E-2</v>
      </c>
      <c r="M67">
        <v>271231</v>
      </c>
      <c r="N67" s="15">
        <f t="shared" si="3"/>
        <v>8.4929706155510057E-2</v>
      </c>
    </row>
    <row r="68" spans="1:14" x14ac:dyDescent="0.25">
      <c r="A68" t="s">
        <v>2</v>
      </c>
      <c r="B68">
        <v>117485</v>
      </c>
      <c r="C68" s="15">
        <v>0.13893093482302077</v>
      </c>
      <c r="D68">
        <v>271231</v>
      </c>
      <c r="E68" s="15">
        <v>0.21248221683243398</v>
      </c>
      <c r="F68" s="16"/>
      <c r="K68">
        <v>130952</v>
      </c>
      <c r="L68" s="15">
        <f t="shared" si="2"/>
        <v>9.0445208790905202E-2</v>
      </c>
      <c r="M68">
        <v>259935</v>
      </c>
      <c r="N68" s="15">
        <f t="shared" si="3"/>
        <v>8.1392625361896342E-2</v>
      </c>
    </row>
    <row r="69" spans="1:14" x14ac:dyDescent="0.25">
      <c r="A69" t="s">
        <v>23</v>
      </c>
      <c r="B69">
        <v>130952</v>
      </c>
      <c r="C69" s="15">
        <v>6.507924438659711E-2</v>
      </c>
      <c r="D69">
        <v>259935</v>
      </c>
      <c r="E69" s="15">
        <v>0.11577896188895179</v>
      </c>
      <c r="F69" s="16"/>
      <c r="K69">
        <v>178195</v>
      </c>
      <c r="L69" s="15">
        <f t="shared" si="2"/>
        <v>0.12307474479576755</v>
      </c>
      <c r="M69">
        <v>200862</v>
      </c>
      <c r="N69" s="15">
        <f t="shared" si="3"/>
        <v>6.2895283495647852E-2</v>
      </c>
    </row>
    <row r="70" spans="1:14" x14ac:dyDescent="0.25">
      <c r="A70" t="s">
        <v>24</v>
      </c>
      <c r="B70">
        <v>178195</v>
      </c>
      <c r="C70" s="15">
        <v>8.5381525257732946E-2</v>
      </c>
      <c r="D70">
        <v>200862</v>
      </c>
      <c r="E70" s="15">
        <v>7.8598067976517069E-2</v>
      </c>
      <c r="F70" s="16"/>
      <c r="K70">
        <v>6900</v>
      </c>
      <c r="L70" s="15">
        <f t="shared" si="2"/>
        <v>4.7656541378310055E-3</v>
      </c>
      <c r="M70">
        <v>37878</v>
      </c>
      <c r="N70" s="15">
        <f t="shared" si="3"/>
        <v>1.1860618475610863E-2</v>
      </c>
    </row>
    <row r="71" spans="1:14" x14ac:dyDescent="0.25">
      <c r="A71" t="s">
        <v>22</v>
      </c>
      <c r="B71">
        <v>6900</v>
      </c>
      <c r="C71" s="15">
        <v>4.1241303464269491E-2</v>
      </c>
      <c r="D71">
        <v>37878</v>
      </c>
      <c r="E71" s="15">
        <v>0.14227435384388284</v>
      </c>
      <c r="F71" s="16"/>
      <c r="K71">
        <v>24412</v>
      </c>
      <c r="L71" s="15">
        <f t="shared" si="2"/>
        <v>1.6860746204743551E-2</v>
      </c>
      <c r="M71">
        <v>31534</v>
      </c>
      <c r="N71" s="15">
        <f t="shared" si="3"/>
        <v>9.874141797611093E-3</v>
      </c>
    </row>
    <row r="72" spans="1:14" x14ac:dyDescent="0.25">
      <c r="A72" t="s">
        <v>25</v>
      </c>
      <c r="B72">
        <v>24412</v>
      </c>
      <c r="C72" s="15">
        <v>7.284467838770127E-2</v>
      </c>
      <c r="D72">
        <v>31534</v>
      </c>
      <c r="E72" s="15">
        <v>6.9301686720509861E-2</v>
      </c>
      <c r="F72" s="16"/>
    </row>
  </sheetData>
  <mergeCells count="1">
    <mergeCell ref="A42:B42"/>
  </mergeCells>
  <hyperlinks>
    <hyperlink ref="A46" r:id="rId1" tooltip="Click once to display linked information. Click and hold to select this cell." display="http://stats.oecd.org/OECDStat_Metadata/ShowMetadata.ashx?Dataset=RENRL&amp;Coords=[COUNTRY].[DEU]&amp;ShowOnWeb=true&amp;Lang=f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Accueil des étudiants étrangers</vt:lpstr>
      <vt:lpstr>Données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LORACH Nicolas</cp:lastModifiedBy>
  <dcterms:created xsi:type="dcterms:W3CDTF">2013-10-22T12:20:20Z</dcterms:created>
  <dcterms:modified xsi:type="dcterms:W3CDTF">2014-05-30T09:03:54Z</dcterms:modified>
</cp:coreProperties>
</file>