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 activeTab="1"/>
  </bookViews>
  <sheets>
    <sheet name="Taux de chômage UE" sheetId="1" r:id="rId1"/>
    <sheet name="Taux d'emploi 20-64 UE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P37" i="3" l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O35" i="3"/>
  <c r="O39" i="3" s="1"/>
  <c r="N35" i="3"/>
  <c r="N38" i="3" s="1"/>
  <c r="M35" i="3"/>
  <c r="M39" i="3" s="1"/>
  <c r="L35" i="3"/>
  <c r="L38" i="3" s="1"/>
  <c r="K35" i="3"/>
  <c r="K39" i="3" s="1"/>
  <c r="J35" i="3"/>
  <c r="J38" i="3" s="1"/>
  <c r="I35" i="3"/>
  <c r="I39" i="3" s="1"/>
  <c r="H35" i="3"/>
  <c r="H38" i="3" s="1"/>
  <c r="G35" i="3"/>
  <c r="G39" i="3" s="1"/>
  <c r="F35" i="3"/>
  <c r="F38" i="3" s="1"/>
  <c r="E35" i="3"/>
  <c r="E39" i="3" s="1"/>
  <c r="D35" i="3"/>
  <c r="C35" i="3"/>
  <c r="B35" i="3"/>
  <c r="E38" i="3" l="1"/>
  <c r="G38" i="3"/>
  <c r="I38" i="3"/>
  <c r="K38" i="3"/>
  <c r="M38" i="3"/>
  <c r="O38" i="3"/>
  <c r="F39" i="3"/>
  <c r="H39" i="3"/>
  <c r="J39" i="3"/>
  <c r="L39" i="3"/>
  <c r="N39" i="3"/>
  <c r="AE38" i="1" l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AE37" i="1"/>
  <c r="AF34" i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E34" i="1"/>
  <c r="AZ34" i="1"/>
  <c r="AF36" i="1"/>
  <c r="AG36" i="1"/>
  <c r="AH36" i="1" s="1"/>
  <c r="AI36" i="1" s="1"/>
  <c r="AJ36" i="1" s="1"/>
  <c r="AK36" i="1" s="1"/>
  <c r="AL36" i="1" s="1"/>
  <c r="AM36" i="1" s="1"/>
  <c r="AN36" i="1" s="1"/>
  <c r="AO36" i="1" s="1"/>
  <c r="AP36" i="1" s="1"/>
  <c r="AQ36" i="1" s="1"/>
  <c r="AR36" i="1" s="1"/>
  <c r="AS36" i="1" s="1"/>
  <c r="AT36" i="1" s="1"/>
  <c r="AU36" i="1" s="1"/>
  <c r="AV36" i="1" s="1"/>
  <c r="AW36" i="1" s="1"/>
  <c r="AX36" i="1" s="1"/>
  <c r="AY36" i="1" s="1"/>
  <c r="AE36" i="1"/>
  <c r="AD34" i="1"/>
  <c r="AD37" i="1" s="1"/>
  <c r="AC34" i="1"/>
  <c r="AC38" i="1" s="1"/>
  <c r="AB34" i="1"/>
  <c r="AB38" i="1" s="1"/>
  <c r="AA34" i="1"/>
  <c r="AA38" i="1" s="1"/>
  <c r="Z34" i="1"/>
  <c r="Z38" i="1" s="1"/>
  <c r="Y34" i="1"/>
  <c r="Y38" i="1" s="1"/>
  <c r="X34" i="1"/>
  <c r="X38" i="1" s="1"/>
  <c r="W34" i="1"/>
  <c r="W38" i="1" s="1"/>
  <c r="V34" i="1"/>
  <c r="V38" i="1" s="1"/>
  <c r="U34" i="1"/>
  <c r="U38" i="1" s="1"/>
  <c r="T34" i="1"/>
  <c r="T38" i="1" s="1"/>
  <c r="S34" i="1"/>
  <c r="S38" i="1" s="1"/>
  <c r="R34" i="1"/>
  <c r="R38" i="1" s="1"/>
  <c r="Q34" i="1"/>
  <c r="Q38" i="1" s="1"/>
  <c r="P34" i="1"/>
  <c r="P38" i="1" s="1"/>
  <c r="O34" i="1"/>
  <c r="O38" i="1" s="1"/>
  <c r="N34" i="1"/>
  <c r="N38" i="1" s="1"/>
  <c r="M34" i="1"/>
  <c r="M38" i="1" s="1"/>
  <c r="L34" i="1"/>
  <c r="L38" i="1" s="1"/>
  <c r="K34" i="1"/>
  <c r="K38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D34" i="1"/>
  <c r="D38" i="1" s="1"/>
  <c r="C34" i="1"/>
  <c r="C38" i="1" s="1"/>
  <c r="B34" i="1"/>
  <c r="B38" i="1" s="1"/>
  <c r="AD38" i="1"/>
  <c r="AB37" i="1" l="1"/>
  <c r="X37" i="1"/>
  <c r="T37" i="1"/>
  <c r="H37" i="1"/>
  <c r="P37" i="1"/>
  <c r="Y37" i="1"/>
  <c r="D37" i="1"/>
  <c r="U37" i="1"/>
  <c r="AC37" i="1"/>
  <c r="B37" i="1"/>
  <c r="V37" i="1"/>
  <c r="L37" i="1"/>
  <c r="Z37" i="1"/>
  <c r="R37" i="1"/>
  <c r="J37" i="1"/>
  <c r="N37" i="1"/>
  <c r="F37" i="1"/>
  <c r="AA37" i="1"/>
  <c r="W37" i="1"/>
  <c r="S37" i="1"/>
  <c r="O37" i="1"/>
  <c r="K37" i="1"/>
  <c r="G37" i="1"/>
  <c r="C37" i="1"/>
  <c r="Q37" i="1"/>
  <c r="M37" i="1"/>
  <c r="I37" i="1"/>
  <c r="E37" i="1"/>
</calcChain>
</file>

<file path=xl/sharedStrings.xml><?xml version="1.0" encoding="utf-8"?>
<sst xmlns="http://schemas.openxmlformats.org/spreadsheetml/2006/main" count="142" uniqueCount="104">
  <si>
    <t>Taux de chômage par sexe et par groupe d'âge - moyennes mensuelles, %</t>
  </si>
  <si>
    <t>2000M01</t>
  </si>
  <si>
    <t>2000M07</t>
  </si>
  <si>
    <t>2001M01</t>
  </si>
  <si>
    <t>2001M07</t>
  </si>
  <si>
    <t>2002M01</t>
  </si>
  <si>
    <t>2002M07</t>
  </si>
  <si>
    <t>2003M01</t>
  </si>
  <si>
    <t>2003M07</t>
  </si>
  <si>
    <t>2004M01</t>
  </si>
  <si>
    <t>2004M07</t>
  </si>
  <si>
    <t>2005M01</t>
  </si>
  <si>
    <t>2005M07</t>
  </si>
  <si>
    <t>2006M01</t>
  </si>
  <si>
    <t>2006M07</t>
  </si>
  <si>
    <t>2007M01</t>
  </si>
  <si>
    <t>2007M07</t>
  </si>
  <si>
    <t>2008M01</t>
  </si>
  <si>
    <t>2008M07</t>
  </si>
  <si>
    <t>2009M01</t>
  </si>
  <si>
    <t>2009M07</t>
  </si>
  <si>
    <t>2010M01</t>
  </si>
  <si>
    <t>2010M07</t>
  </si>
  <si>
    <t>2011M01</t>
  </si>
  <si>
    <t>2011M07</t>
  </si>
  <si>
    <t>2012M01</t>
  </si>
  <si>
    <t>2012M07</t>
  </si>
  <si>
    <t>2013M01</t>
  </si>
  <si>
    <t>2013M07</t>
  </si>
  <si>
    <t>2014M01</t>
  </si>
  <si>
    <t>Belgique</t>
  </si>
  <si>
    <t>Allemagne</t>
  </si>
  <si>
    <t>Irlande</t>
  </si>
  <si>
    <t>Grèce</t>
  </si>
  <si>
    <t>Espagne</t>
  </si>
  <si>
    <t>France</t>
  </si>
  <si>
    <t>Italie</t>
  </si>
  <si>
    <t>Luxembourg</t>
  </si>
  <si>
    <t>Pays-Bas</t>
  </si>
  <si>
    <t>Autriche</t>
  </si>
  <si>
    <t>Portugal</t>
  </si>
  <si>
    <t>Chypre</t>
  </si>
  <si>
    <t>Finlande</t>
  </si>
  <si>
    <t>Malte</t>
  </si>
  <si>
    <t>Estonie</t>
  </si>
  <si>
    <t>Lettonie</t>
  </si>
  <si>
    <t>Slovénie</t>
  </si>
  <si>
    <t>Slovaquie</t>
  </si>
  <si>
    <t>Suède</t>
  </si>
  <si>
    <t>Royaume-Uni</t>
  </si>
  <si>
    <t>Rép. tchèque</t>
  </si>
  <si>
    <t>Bulgarie</t>
  </si>
  <si>
    <t>Danemark</t>
  </si>
  <si>
    <t>Croatie</t>
  </si>
  <si>
    <t>Lituanie</t>
  </si>
  <si>
    <t>Hongrie</t>
  </si>
  <si>
    <t>Pologne</t>
  </si>
  <si>
    <t>Roumanie</t>
  </si>
  <si>
    <t>Écart-type</t>
  </si>
  <si>
    <t>"+ un écart-type"</t>
  </si>
  <si>
    <t>"- un écart-type"</t>
  </si>
  <si>
    <t>Moyenne UE 28</t>
  </si>
  <si>
    <t>2014M07</t>
  </si>
  <si>
    <t>2015M01</t>
  </si>
  <si>
    <t>2015M07</t>
  </si>
  <si>
    <t>2016M01</t>
  </si>
  <si>
    <t>2016M07</t>
  </si>
  <si>
    <t>2017M01</t>
  </si>
  <si>
    <t>2017M07</t>
  </si>
  <si>
    <t>2018M01</t>
  </si>
  <si>
    <t>2018M07</t>
  </si>
  <si>
    <t>2019M01</t>
  </si>
  <si>
    <t>2019M07</t>
  </si>
  <si>
    <t>2020M01</t>
  </si>
  <si>
    <t>2020M07</t>
  </si>
  <si>
    <t>2021M01</t>
  </si>
  <si>
    <t>2021M07</t>
  </si>
  <si>
    <t>2022M07</t>
  </si>
  <si>
    <t>2022M01</t>
  </si>
  <si>
    <t>2023M07</t>
  </si>
  <si>
    <t>2023M01</t>
  </si>
  <si>
    <t>2024M07</t>
  </si>
  <si>
    <t>2024M01</t>
  </si>
  <si>
    <t>2025M01</t>
  </si>
  <si>
    <t>Emploi (caractéristiques et taux principaux) - moyennes annuelles [lfsi_emp_a]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</si>
  <si>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</si>
  <si>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</si>
  <si>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</si>
  <si>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</si>
  <si>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</si>
  <si>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</si>
  <si>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</si>
  <si>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</si>
  <si>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</si>
  <si>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</si>
  <si>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</si>
  <si>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</si>
  <si>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</si>
  <si>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</si>
  <si>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République tchèque</t>
  </si>
  <si>
    <t>Faire converger les taux de chômage nationaux dans l’Union européenne</t>
  </si>
  <si>
    <t>Source: Eurostat</t>
  </si>
  <si>
    <t>Taux d'emploi (20 à 64 ans)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</si>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</sst>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name val="Arial"/>
      <charset val="238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name val="Arial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1" fillId="0" borderId="0" xfId="0" applyFont="1"/>
    <xf numFmtId="0" fontId="1" fillId="0" borderId="0" xfId="1"/>
    <xf numFmtId="0" fontId="1" fillId="0" borderId="0" xfId="1" applyFont="1"/>
    <xf numFmtId="0" fontId="2" fillId="0" borderId="0" xfId="0" applyFont="1"/>
    <xf numFmtId="0" fontId="3" fillId="0" borderId="0" xfId="0" applyFont="1"/>
    <xf numFmtId="164" fontId="5" fillId="0" borderId="1" xfId="2" applyNumberFormat="1" applyFont="1" applyFill="1" applyBorder="1" applyAlignment="1"/>
    <xf numFmtId="0" fontId="5" fillId="0" borderId="1" xfId="2" applyNumberFormat="1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312783"/>
      <color rgb="FF575756"/>
      <color rgb="FFB2B2B2"/>
      <color rgb="FF009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4839556953541"/>
          <c:y val="5.9114814872108033E-2"/>
          <c:w val="0.82774793797626323"/>
          <c:h val="0.6449427029168523"/>
        </c:manualLayout>
      </c:layout>
      <c:lineChart>
        <c:grouping val="standard"/>
        <c:varyColors val="0"/>
        <c:ser>
          <c:idx val="0"/>
          <c:order val="0"/>
          <c:tx>
            <c:strRef>
              <c:f>'Taux de chômage UE'!$A$36</c:f>
              <c:strCache>
                <c:ptCount val="1"/>
                <c:pt idx="0">
                  <c:v>Moyenne UE 28</c:v>
                </c:pt>
              </c:strCache>
            </c:strRef>
          </c:tx>
          <c:spPr>
            <a:ln>
              <a:solidFill>
                <a:srgbClr val="009FE3"/>
              </a:solidFill>
            </a:ln>
          </c:spPr>
          <c:marker>
            <c:symbol val="none"/>
          </c:marker>
          <c:dPt>
            <c:idx val="26"/>
            <c:bubble3D val="0"/>
            <c:spPr>
              <a:ln>
                <a:solidFill>
                  <a:srgbClr val="009FE3"/>
                </a:solidFill>
                <a:prstDash val="solid"/>
              </a:ln>
            </c:spPr>
          </c:dPt>
          <c:dPt>
            <c:idx val="27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28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29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0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1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2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3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4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5"/>
            <c:bubble3D val="0"/>
            <c:spPr>
              <a:ln>
                <a:solidFill>
                  <a:srgbClr val="312783"/>
                </a:solidFill>
                <a:prstDash val="solid"/>
              </a:ln>
            </c:spPr>
          </c:dPt>
          <c:dPt>
            <c:idx val="36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7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8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39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0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1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2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3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4"/>
            <c:bubble3D val="0"/>
            <c:spPr>
              <a:ln>
                <a:solidFill>
                  <a:srgbClr val="312783"/>
                </a:solidFill>
                <a:prstDash val="solid"/>
              </a:ln>
            </c:spPr>
          </c:dPt>
          <c:dPt>
            <c:idx val="45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6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7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8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49"/>
            <c:bubble3D val="0"/>
            <c:spPr>
              <a:ln>
                <a:solidFill>
                  <a:srgbClr val="312783"/>
                </a:solidFill>
              </a:ln>
            </c:spPr>
          </c:dPt>
          <c:dPt>
            <c:idx val="50"/>
            <c:marker>
              <c:symbol val="diamond"/>
              <c:size val="14"/>
              <c:spPr>
                <a:solidFill>
                  <a:srgbClr val="312783"/>
                </a:solidFill>
                <a:ln w="25400">
                  <a:noFill/>
                </a:ln>
              </c:spPr>
            </c:marker>
            <c:bubble3D val="0"/>
            <c:spPr>
              <a:ln>
                <a:solidFill>
                  <a:srgbClr val="312783"/>
                </a:solidFill>
              </a:ln>
            </c:spPr>
          </c:dPt>
          <c:cat>
            <c:strRef>
              <c:f>'Taux de chômage UE'!$B$4:$AZ$4</c:f>
              <c:strCache>
                <c:ptCount val="51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  <c:pt idx="29">
                  <c:v>2014M07</c:v>
                </c:pt>
                <c:pt idx="30">
                  <c:v>2015M01</c:v>
                </c:pt>
                <c:pt idx="31">
                  <c:v>2015M07</c:v>
                </c:pt>
                <c:pt idx="32">
                  <c:v>2016M01</c:v>
                </c:pt>
                <c:pt idx="33">
                  <c:v>2016M07</c:v>
                </c:pt>
                <c:pt idx="34">
                  <c:v>2017M01</c:v>
                </c:pt>
                <c:pt idx="35">
                  <c:v>2017M07</c:v>
                </c:pt>
                <c:pt idx="36">
                  <c:v>2018M01</c:v>
                </c:pt>
                <c:pt idx="37">
                  <c:v>2018M07</c:v>
                </c:pt>
                <c:pt idx="38">
                  <c:v>2019M01</c:v>
                </c:pt>
                <c:pt idx="39">
                  <c:v>2019M07</c:v>
                </c:pt>
                <c:pt idx="40">
                  <c:v>2020M01</c:v>
                </c:pt>
                <c:pt idx="41">
                  <c:v>2020M07</c:v>
                </c:pt>
                <c:pt idx="42">
                  <c:v>2021M01</c:v>
                </c:pt>
                <c:pt idx="43">
                  <c:v>2021M07</c:v>
                </c:pt>
                <c:pt idx="44">
                  <c:v>2022M01</c:v>
                </c:pt>
                <c:pt idx="45">
                  <c:v>2022M07</c:v>
                </c:pt>
                <c:pt idx="46">
                  <c:v>2023M01</c:v>
                </c:pt>
                <c:pt idx="47">
                  <c:v>2023M07</c:v>
                </c:pt>
                <c:pt idx="48">
                  <c:v>2024M01</c:v>
                </c:pt>
                <c:pt idx="49">
                  <c:v>2024M07</c:v>
                </c:pt>
                <c:pt idx="50">
                  <c:v>2025M01</c:v>
                </c:pt>
              </c:strCache>
            </c:strRef>
          </c:cat>
          <c:val>
            <c:numRef>
              <c:f>'Taux de chômage UE'!$B$36:$AZ$36</c:f>
              <c:numCache>
                <c:formatCode>General</c:formatCode>
                <c:ptCount val="51"/>
                <c:pt idx="0">
                  <c:v>9.1</c:v>
                </c:pt>
                <c:pt idx="1">
                  <c:v>8.8000000000000007</c:v>
                </c:pt>
                <c:pt idx="2">
                  <c:v>8.6</c:v>
                </c:pt>
                <c:pt idx="3">
                  <c:v>8.6</c:v>
                </c:pt>
                <c:pt idx="4">
                  <c:v>8.8000000000000007</c:v>
                </c:pt>
                <c:pt idx="5">
                  <c:v>9</c:v>
                </c:pt>
                <c:pt idx="6">
                  <c:v>9.1</c:v>
                </c:pt>
                <c:pt idx="7">
                  <c:v>9.1999999999999993</c:v>
                </c:pt>
                <c:pt idx="8">
                  <c:v>9.3000000000000007</c:v>
                </c:pt>
                <c:pt idx="9">
                  <c:v>9.3000000000000007</c:v>
                </c:pt>
                <c:pt idx="10">
                  <c:v>9.1999999999999993</c:v>
                </c:pt>
                <c:pt idx="11">
                  <c:v>9</c:v>
                </c:pt>
                <c:pt idx="12">
                  <c:v>8.6999999999999993</c:v>
                </c:pt>
                <c:pt idx="13">
                  <c:v>8.1999999999999993</c:v>
                </c:pt>
                <c:pt idx="14">
                  <c:v>7.7</c:v>
                </c:pt>
                <c:pt idx="15">
                  <c:v>7.2</c:v>
                </c:pt>
                <c:pt idx="16">
                  <c:v>6.9</c:v>
                </c:pt>
                <c:pt idx="17">
                  <c:v>7</c:v>
                </c:pt>
                <c:pt idx="18">
                  <c:v>8.1</c:v>
                </c:pt>
                <c:pt idx="19">
                  <c:v>9.1999999999999993</c:v>
                </c:pt>
                <c:pt idx="20">
                  <c:v>9.6</c:v>
                </c:pt>
                <c:pt idx="21">
                  <c:v>9.6999999999999993</c:v>
                </c:pt>
                <c:pt idx="22">
                  <c:v>9.5</c:v>
                </c:pt>
                <c:pt idx="23">
                  <c:v>9.6999999999999993</c:v>
                </c:pt>
                <c:pt idx="24">
                  <c:v>10.1</c:v>
                </c:pt>
                <c:pt idx="25">
                  <c:v>10.5</c:v>
                </c:pt>
                <c:pt idx="26">
                  <c:v>11</c:v>
                </c:pt>
                <c:pt idx="27">
                  <c:v>10.9</c:v>
                </c:pt>
                <c:pt idx="28">
                  <c:v>10.8</c:v>
                </c:pt>
                <c:pt idx="29">
                  <c:v>10.627272727272729</c:v>
                </c:pt>
                <c:pt idx="30">
                  <c:v>10.454545454545457</c:v>
                </c:pt>
                <c:pt idx="31">
                  <c:v>10.281818181818185</c:v>
                </c:pt>
                <c:pt idx="32">
                  <c:v>10.109090909090913</c:v>
                </c:pt>
                <c:pt idx="33">
                  <c:v>9.9363636363636409</c:v>
                </c:pt>
                <c:pt idx="34">
                  <c:v>9.763636363636369</c:v>
                </c:pt>
                <c:pt idx="35">
                  <c:v>9.590909090909097</c:v>
                </c:pt>
                <c:pt idx="36">
                  <c:v>9.4181818181818251</c:v>
                </c:pt>
                <c:pt idx="37">
                  <c:v>9.2454545454545531</c:v>
                </c:pt>
                <c:pt idx="38">
                  <c:v>9.0727272727272812</c:v>
                </c:pt>
                <c:pt idx="39">
                  <c:v>8.9000000000000092</c:v>
                </c:pt>
                <c:pt idx="40">
                  <c:v>8.7272727272727373</c:v>
                </c:pt>
                <c:pt idx="41">
                  <c:v>8.5545454545454653</c:v>
                </c:pt>
                <c:pt idx="42">
                  <c:v>8.3818181818181934</c:v>
                </c:pt>
                <c:pt idx="43">
                  <c:v>8.2090909090909214</c:v>
                </c:pt>
                <c:pt idx="44">
                  <c:v>8.0363636363636495</c:v>
                </c:pt>
                <c:pt idx="45">
                  <c:v>7.8636363636363766</c:v>
                </c:pt>
                <c:pt idx="46">
                  <c:v>7.6909090909091038</c:v>
                </c:pt>
                <c:pt idx="47">
                  <c:v>7.518181818181831</c:v>
                </c:pt>
                <c:pt idx="48">
                  <c:v>7.3454545454545581</c:v>
                </c:pt>
                <c:pt idx="49">
                  <c:v>7.1727272727272853</c:v>
                </c:pt>
                <c:pt idx="50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'Taux de chômage UE'!$A$37</c:f>
              <c:strCache>
                <c:ptCount val="1"/>
                <c:pt idx="0">
                  <c:v>"+ un écart-type"</c:v>
                </c:pt>
              </c:strCache>
            </c:strRef>
          </c:tx>
          <c:spPr>
            <a:ln w="34925">
              <a:solidFill>
                <a:srgbClr val="575756"/>
              </a:solidFill>
              <a:prstDash val="dashDot"/>
            </a:ln>
          </c:spPr>
          <c:marker>
            <c:symbol val="none"/>
          </c:marker>
          <c:dPt>
            <c:idx val="28"/>
            <c:bubble3D val="0"/>
            <c:spPr>
              <a:ln w="34925" cmpd="dbl">
                <a:solidFill>
                  <a:srgbClr val="312783"/>
                </a:solidFill>
                <a:prstDash val="sysDot"/>
              </a:ln>
            </c:spPr>
          </c:dPt>
          <c:dPt>
            <c:idx val="29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0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1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2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3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4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5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6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7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8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39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0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1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2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3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4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5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6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7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8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49"/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dPt>
            <c:idx val="50"/>
            <c:marker>
              <c:symbol val="diamond"/>
              <c:size val="14"/>
              <c:spPr>
                <a:solidFill>
                  <a:srgbClr val="312783"/>
                </a:solidFill>
                <a:ln w="19050">
                  <a:noFill/>
                </a:ln>
              </c:spPr>
            </c:marker>
            <c:bubble3D val="0"/>
            <c:spPr>
              <a:ln w="34925">
                <a:solidFill>
                  <a:srgbClr val="312783"/>
                </a:solidFill>
                <a:prstDash val="sysDot"/>
              </a:ln>
            </c:spPr>
          </c:dPt>
          <c:cat>
            <c:strRef>
              <c:f>'Taux de chômage UE'!$B$4:$AZ$4</c:f>
              <c:strCache>
                <c:ptCount val="51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  <c:pt idx="29">
                  <c:v>2014M07</c:v>
                </c:pt>
                <c:pt idx="30">
                  <c:v>2015M01</c:v>
                </c:pt>
                <c:pt idx="31">
                  <c:v>2015M07</c:v>
                </c:pt>
                <c:pt idx="32">
                  <c:v>2016M01</c:v>
                </c:pt>
                <c:pt idx="33">
                  <c:v>2016M07</c:v>
                </c:pt>
                <c:pt idx="34">
                  <c:v>2017M01</c:v>
                </c:pt>
                <c:pt idx="35">
                  <c:v>2017M07</c:v>
                </c:pt>
                <c:pt idx="36">
                  <c:v>2018M01</c:v>
                </c:pt>
                <c:pt idx="37">
                  <c:v>2018M07</c:v>
                </c:pt>
                <c:pt idx="38">
                  <c:v>2019M01</c:v>
                </c:pt>
                <c:pt idx="39">
                  <c:v>2019M07</c:v>
                </c:pt>
                <c:pt idx="40">
                  <c:v>2020M01</c:v>
                </c:pt>
                <c:pt idx="41">
                  <c:v>2020M07</c:v>
                </c:pt>
                <c:pt idx="42">
                  <c:v>2021M01</c:v>
                </c:pt>
                <c:pt idx="43">
                  <c:v>2021M07</c:v>
                </c:pt>
                <c:pt idx="44">
                  <c:v>2022M01</c:v>
                </c:pt>
                <c:pt idx="45">
                  <c:v>2022M07</c:v>
                </c:pt>
                <c:pt idx="46">
                  <c:v>2023M01</c:v>
                </c:pt>
                <c:pt idx="47">
                  <c:v>2023M07</c:v>
                </c:pt>
                <c:pt idx="48">
                  <c:v>2024M01</c:v>
                </c:pt>
                <c:pt idx="49">
                  <c:v>2024M07</c:v>
                </c:pt>
                <c:pt idx="50">
                  <c:v>2025M01</c:v>
                </c:pt>
              </c:strCache>
            </c:strRef>
          </c:cat>
          <c:val>
            <c:numRef>
              <c:f>'Taux de chômage UE'!$B$37:$AZ$37</c:f>
              <c:numCache>
                <c:formatCode>General</c:formatCode>
                <c:ptCount val="51"/>
                <c:pt idx="0">
                  <c:v>13.449558709646416</c:v>
                </c:pt>
                <c:pt idx="1">
                  <c:v>13.714338970118723</c:v>
                </c:pt>
                <c:pt idx="2">
                  <c:v>13.769398919138006</c:v>
                </c:pt>
                <c:pt idx="3">
                  <c:v>13.793304348188158</c:v>
                </c:pt>
                <c:pt idx="4">
                  <c:v>13.912729212465688</c:v>
                </c:pt>
                <c:pt idx="5">
                  <c:v>13.772097028865829</c:v>
                </c:pt>
                <c:pt idx="6">
                  <c:v>13.447721838524764</c:v>
                </c:pt>
                <c:pt idx="7">
                  <c:v>13.273374639335415</c:v>
                </c:pt>
                <c:pt idx="8">
                  <c:v>13.303059345923334</c:v>
                </c:pt>
                <c:pt idx="9">
                  <c:v>13.09699825746547</c:v>
                </c:pt>
                <c:pt idx="10">
                  <c:v>12.689902289379745</c:v>
                </c:pt>
                <c:pt idx="11">
                  <c:v>12.250396801173569</c:v>
                </c:pt>
                <c:pt idx="12">
                  <c:v>11.595700151099798</c:v>
                </c:pt>
                <c:pt idx="13">
                  <c:v>10.776871077540463</c:v>
                </c:pt>
                <c:pt idx="14">
                  <c:v>9.9017639633404286</c:v>
                </c:pt>
                <c:pt idx="15">
                  <c:v>9.2552423613825088</c:v>
                </c:pt>
                <c:pt idx="16">
                  <c:v>8.8002784535583753</c:v>
                </c:pt>
                <c:pt idx="17">
                  <c:v>8.9343832671781005</c:v>
                </c:pt>
                <c:pt idx="18">
                  <c:v>10.894446022278583</c:v>
                </c:pt>
                <c:pt idx="19">
                  <c:v>13.012391034092044</c:v>
                </c:pt>
                <c:pt idx="20">
                  <c:v>13.894753474578883</c:v>
                </c:pt>
                <c:pt idx="21">
                  <c:v>14.094332569362349</c:v>
                </c:pt>
                <c:pt idx="22">
                  <c:v>13.745601521001738</c:v>
                </c:pt>
                <c:pt idx="23">
                  <c:v>14.003663690859362</c:v>
                </c:pt>
                <c:pt idx="24">
                  <c:v>14.890748359209642</c:v>
                </c:pt>
                <c:pt idx="25">
                  <c:v>15.714959911476484</c:v>
                </c:pt>
                <c:pt idx="26">
                  <c:v>16.549406517674896</c:v>
                </c:pt>
                <c:pt idx="27">
                  <c:v>16.525427673336182</c:v>
                </c:pt>
                <c:pt idx="28">
                  <c:v>15.780503490588359</c:v>
                </c:pt>
                <c:pt idx="29">
                  <c:v>15.494582956711351</c:v>
                </c:pt>
                <c:pt idx="30">
                  <c:v>15.208662422834344</c:v>
                </c:pt>
                <c:pt idx="31">
                  <c:v>14.922741888957336</c:v>
                </c:pt>
                <c:pt idx="32">
                  <c:v>14.636821355080329</c:v>
                </c:pt>
                <c:pt idx="33">
                  <c:v>14.350900821203322</c:v>
                </c:pt>
                <c:pt idx="34">
                  <c:v>14.064980287326314</c:v>
                </c:pt>
                <c:pt idx="35">
                  <c:v>13.779059753449307</c:v>
                </c:pt>
                <c:pt idx="36">
                  <c:v>13.493139219572299</c:v>
                </c:pt>
                <c:pt idx="37">
                  <c:v>13.207218685695292</c:v>
                </c:pt>
                <c:pt idx="38">
                  <c:v>12.921298151818284</c:v>
                </c:pt>
                <c:pt idx="39">
                  <c:v>12.635377617941277</c:v>
                </c:pt>
                <c:pt idx="40">
                  <c:v>12.349457084064269</c:v>
                </c:pt>
                <c:pt idx="41">
                  <c:v>12.063536550187262</c:v>
                </c:pt>
                <c:pt idx="42">
                  <c:v>11.777616016310255</c:v>
                </c:pt>
                <c:pt idx="43">
                  <c:v>11.491695482433247</c:v>
                </c:pt>
                <c:pt idx="44">
                  <c:v>11.20577494855624</c:v>
                </c:pt>
                <c:pt idx="45">
                  <c:v>10.919854414679232</c:v>
                </c:pt>
                <c:pt idx="46">
                  <c:v>10.633933880802223</c:v>
                </c:pt>
                <c:pt idx="47">
                  <c:v>10.348013346925214</c:v>
                </c:pt>
                <c:pt idx="48">
                  <c:v>10.062092813048206</c:v>
                </c:pt>
                <c:pt idx="49">
                  <c:v>9.7761722791711989</c:v>
                </c:pt>
                <c:pt idx="50">
                  <c:v>9.490251745294179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'Taux de chômage UE'!$A$38</c:f>
              <c:strCache>
                <c:ptCount val="1"/>
                <c:pt idx="0">
                  <c:v>"- un écart-type"</c:v>
                </c:pt>
              </c:strCache>
            </c:strRef>
          </c:tx>
          <c:spPr>
            <a:ln w="31750">
              <a:solidFill>
                <a:srgbClr val="575756"/>
              </a:solidFill>
              <a:prstDash val="lgDashDotDot"/>
            </a:ln>
          </c:spPr>
          <c:marker>
            <c:symbol val="none"/>
          </c:marker>
          <c:dPt>
            <c:idx val="0"/>
            <c:bubble3D val="0"/>
            <c:spPr>
              <a:ln w="31750">
                <a:solidFill>
                  <a:srgbClr val="312783"/>
                </a:solidFill>
                <a:prstDash val="sysDot"/>
              </a:ln>
            </c:spPr>
          </c:dPt>
          <c:dPt>
            <c:idx val="28"/>
            <c:bubble3D val="0"/>
            <c:spPr>
              <a:ln w="31750">
                <a:solidFill>
                  <a:srgbClr val="575756"/>
                </a:solidFill>
                <a:prstDash val="dashDot"/>
              </a:ln>
            </c:spPr>
          </c:dPt>
          <c:dPt>
            <c:idx val="29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0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1"/>
            <c:bubble3D val="0"/>
            <c:spPr>
              <a:ln w="31750">
                <a:solidFill>
                  <a:srgbClr val="312783"/>
                </a:solidFill>
                <a:prstDash val="dash"/>
              </a:ln>
            </c:spPr>
          </c:dPt>
          <c:dPt>
            <c:idx val="32"/>
            <c:bubble3D val="0"/>
            <c:spPr>
              <a:ln w="31750">
                <a:solidFill>
                  <a:srgbClr val="312783"/>
                </a:solidFill>
                <a:prstDash val="dash"/>
              </a:ln>
            </c:spPr>
          </c:dPt>
          <c:dPt>
            <c:idx val="33"/>
            <c:bubble3D val="0"/>
            <c:spPr>
              <a:ln w="31750">
                <a:solidFill>
                  <a:srgbClr val="312783"/>
                </a:solidFill>
                <a:prstDash val="dash"/>
              </a:ln>
            </c:spPr>
          </c:dPt>
          <c:dPt>
            <c:idx val="34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5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6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7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8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39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0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1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2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3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4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5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6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7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8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49"/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dPt>
            <c:idx val="50"/>
            <c:marker>
              <c:symbol val="diamond"/>
              <c:size val="14"/>
              <c:spPr>
                <a:solidFill>
                  <a:srgbClr val="312783"/>
                </a:solidFill>
                <a:ln w="19050">
                  <a:noFill/>
                </a:ln>
              </c:spPr>
            </c:marker>
            <c:bubble3D val="0"/>
            <c:spPr>
              <a:ln w="31750">
                <a:solidFill>
                  <a:srgbClr val="312783"/>
                </a:solidFill>
                <a:prstDash val="dashDot"/>
              </a:ln>
            </c:spPr>
          </c:dPt>
          <c:cat>
            <c:strRef>
              <c:f>'Taux de chômage UE'!$B$4:$AZ$4</c:f>
              <c:strCache>
                <c:ptCount val="51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  <c:pt idx="29">
                  <c:v>2014M07</c:v>
                </c:pt>
                <c:pt idx="30">
                  <c:v>2015M01</c:v>
                </c:pt>
                <c:pt idx="31">
                  <c:v>2015M07</c:v>
                </c:pt>
                <c:pt idx="32">
                  <c:v>2016M01</c:v>
                </c:pt>
                <c:pt idx="33">
                  <c:v>2016M07</c:v>
                </c:pt>
                <c:pt idx="34">
                  <c:v>2017M01</c:v>
                </c:pt>
                <c:pt idx="35">
                  <c:v>2017M07</c:v>
                </c:pt>
                <c:pt idx="36">
                  <c:v>2018M01</c:v>
                </c:pt>
                <c:pt idx="37">
                  <c:v>2018M07</c:v>
                </c:pt>
                <c:pt idx="38">
                  <c:v>2019M01</c:v>
                </c:pt>
                <c:pt idx="39">
                  <c:v>2019M07</c:v>
                </c:pt>
                <c:pt idx="40">
                  <c:v>2020M01</c:v>
                </c:pt>
                <c:pt idx="41">
                  <c:v>2020M07</c:v>
                </c:pt>
                <c:pt idx="42">
                  <c:v>2021M01</c:v>
                </c:pt>
                <c:pt idx="43">
                  <c:v>2021M07</c:v>
                </c:pt>
                <c:pt idx="44">
                  <c:v>2022M01</c:v>
                </c:pt>
                <c:pt idx="45">
                  <c:v>2022M07</c:v>
                </c:pt>
                <c:pt idx="46">
                  <c:v>2023M01</c:v>
                </c:pt>
                <c:pt idx="47">
                  <c:v>2023M07</c:v>
                </c:pt>
                <c:pt idx="48">
                  <c:v>2024M01</c:v>
                </c:pt>
                <c:pt idx="49">
                  <c:v>2024M07</c:v>
                </c:pt>
                <c:pt idx="50">
                  <c:v>2025M01</c:v>
                </c:pt>
              </c:strCache>
            </c:strRef>
          </c:cat>
          <c:val>
            <c:numRef>
              <c:f>'Taux de chômage UE'!$B$38:$AZ$38</c:f>
              <c:numCache>
                <c:formatCode>General</c:formatCode>
                <c:ptCount val="51"/>
                <c:pt idx="0">
                  <c:v>4.7504412903535833</c:v>
                </c:pt>
                <c:pt idx="1">
                  <c:v>3.8856610298812786</c:v>
                </c:pt>
                <c:pt idx="2">
                  <c:v>3.4306010808619929</c:v>
                </c:pt>
                <c:pt idx="3">
                  <c:v>3.4066956518118401</c:v>
                </c:pt>
                <c:pt idx="4">
                  <c:v>3.6872707875343131</c:v>
                </c:pt>
                <c:pt idx="5">
                  <c:v>4.2279029711341707</c:v>
                </c:pt>
                <c:pt idx="6">
                  <c:v>4.7522781614752345</c:v>
                </c:pt>
                <c:pt idx="7">
                  <c:v>5.1266253606645833</c:v>
                </c:pt>
                <c:pt idx="8">
                  <c:v>5.2969406540766668</c:v>
                </c:pt>
                <c:pt idx="9">
                  <c:v>5.503001742534531</c:v>
                </c:pt>
                <c:pt idx="10">
                  <c:v>5.7100977106202535</c:v>
                </c:pt>
                <c:pt idx="11">
                  <c:v>5.7496031988264313</c:v>
                </c:pt>
                <c:pt idx="12">
                  <c:v>5.8042998489002002</c:v>
                </c:pt>
                <c:pt idx="13">
                  <c:v>5.6231289224595349</c:v>
                </c:pt>
                <c:pt idx="14">
                  <c:v>5.4982360366595717</c:v>
                </c:pt>
                <c:pt idx="15">
                  <c:v>5.1447576386174916</c:v>
                </c:pt>
                <c:pt idx="16">
                  <c:v>4.9997215464416245</c:v>
                </c:pt>
                <c:pt idx="17">
                  <c:v>5.0656167328218995</c:v>
                </c:pt>
                <c:pt idx="18">
                  <c:v>5.3055539777214165</c:v>
                </c:pt>
                <c:pt idx="19">
                  <c:v>5.3876089659079556</c:v>
                </c:pt>
                <c:pt idx="20">
                  <c:v>5.3052465254211167</c:v>
                </c:pt>
                <c:pt idx="21">
                  <c:v>5.3056674306376497</c:v>
                </c:pt>
                <c:pt idx="22">
                  <c:v>5.2543984789982607</c:v>
                </c:pt>
                <c:pt idx="23">
                  <c:v>5.3963363091406373</c:v>
                </c:pt>
                <c:pt idx="24">
                  <c:v>5.3092516407903565</c:v>
                </c:pt>
                <c:pt idx="25">
                  <c:v>5.2850400885235169</c:v>
                </c:pt>
                <c:pt idx="26">
                  <c:v>5.4505934823251039</c:v>
                </c:pt>
                <c:pt idx="27">
                  <c:v>5.2745723266638187</c:v>
                </c:pt>
                <c:pt idx="28">
                  <c:v>5.8194965094116426</c:v>
                </c:pt>
                <c:pt idx="29">
                  <c:v>5.7599624978341062</c:v>
                </c:pt>
                <c:pt idx="30">
                  <c:v>5.7004284862565697</c:v>
                </c:pt>
                <c:pt idx="31">
                  <c:v>5.6408944746790333</c:v>
                </c:pt>
                <c:pt idx="32">
                  <c:v>5.5813604631014968</c:v>
                </c:pt>
                <c:pt idx="33">
                  <c:v>5.5218264515239603</c:v>
                </c:pt>
                <c:pt idx="34">
                  <c:v>5.4622924399464239</c:v>
                </c:pt>
                <c:pt idx="35">
                  <c:v>5.4027584283688874</c:v>
                </c:pt>
                <c:pt idx="36">
                  <c:v>5.343224416791351</c:v>
                </c:pt>
                <c:pt idx="37">
                  <c:v>5.2836904052138145</c:v>
                </c:pt>
                <c:pt idx="38">
                  <c:v>5.224156393636278</c:v>
                </c:pt>
                <c:pt idx="39">
                  <c:v>5.1646223820587416</c:v>
                </c:pt>
                <c:pt idx="40">
                  <c:v>5.1050883704812051</c:v>
                </c:pt>
                <c:pt idx="41">
                  <c:v>5.0455543589036687</c:v>
                </c:pt>
                <c:pt idx="42">
                  <c:v>4.9860203473261322</c:v>
                </c:pt>
                <c:pt idx="43">
                  <c:v>4.9264863357485957</c:v>
                </c:pt>
                <c:pt idx="44">
                  <c:v>4.8669523241710593</c:v>
                </c:pt>
                <c:pt idx="45">
                  <c:v>4.8074183125935219</c:v>
                </c:pt>
                <c:pt idx="46">
                  <c:v>4.7478843010159846</c:v>
                </c:pt>
                <c:pt idx="47">
                  <c:v>4.6883502894384472</c:v>
                </c:pt>
                <c:pt idx="48">
                  <c:v>4.6288162778609099</c:v>
                </c:pt>
                <c:pt idx="49">
                  <c:v>4.5692822662833725</c:v>
                </c:pt>
                <c:pt idx="50">
                  <c:v>4.509748254705821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5920"/>
        <c:axId val="54867456"/>
      </c:lineChart>
      <c:catAx>
        <c:axId val="54865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486745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4867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486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260897580463289"/>
          <c:y val="0.90838814452721672"/>
          <c:w val="0.65607779053934212"/>
          <c:h val="5.1613011620068087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Taux de chômage - moyennes mensuelles, % (hors zone euro)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chômage UE'!$A$23</c:f>
              <c:strCache>
                <c:ptCount val="1"/>
                <c:pt idx="0">
                  <c:v>Suède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UE'!$B$23:$AD$23</c:f>
              <c:numCache>
                <c:formatCode>General</c:formatCode>
                <c:ptCount val="29"/>
                <c:pt idx="0">
                  <c:v>6.2</c:v>
                </c:pt>
                <c:pt idx="1">
                  <c:v>5.6</c:v>
                </c:pt>
                <c:pt idx="2">
                  <c:v>6</c:v>
                </c:pt>
                <c:pt idx="3">
                  <c:v>5.9</c:v>
                </c:pt>
                <c:pt idx="4">
                  <c:v>5.8</c:v>
                </c:pt>
                <c:pt idx="5">
                  <c:v>6.1</c:v>
                </c:pt>
                <c:pt idx="6">
                  <c:v>6.4</c:v>
                </c:pt>
                <c:pt idx="7">
                  <c:v>6.5</c:v>
                </c:pt>
                <c:pt idx="8">
                  <c:v>7</c:v>
                </c:pt>
                <c:pt idx="9">
                  <c:v>7.2</c:v>
                </c:pt>
                <c:pt idx="10">
                  <c:v>7</c:v>
                </c:pt>
                <c:pt idx="11">
                  <c:v>8.1</c:v>
                </c:pt>
                <c:pt idx="12">
                  <c:v>7.9</c:v>
                </c:pt>
                <c:pt idx="13">
                  <c:v>7</c:v>
                </c:pt>
                <c:pt idx="14">
                  <c:v>6.6</c:v>
                </c:pt>
                <c:pt idx="15">
                  <c:v>5.8</c:v>
                </c:pt>
                <c:pt idx="16">
                  <c:v>6</c:v>
                </c:pt>
                <c:pt idx="17">
                  <c:v>6.2</c:v>
                </c:pt>
                <c:pt idx="18">
                  <c:v>6.8</c:v>
                </c:pt>
                <c:pt idx="19">
                  <c:v>8.4</c:v>
                </c:pt>
                <c:pt idx="20">
                  <c:v>9.1</c:v>
                </c:pt>
                <c:pt idx="21">
                  <c:v>8.6999999999999993</c:v>
                </c:pt>
                <c:pt idx="22">
                  <c:v>8</c:v>
                </c:pt>
                <c:pt idx="23">
                  <c:v>7.7</c:v>
                </c:pt>
                <c:pt idx="24">
                  <c:v>7.9</c:v>
                </c:pt>
                <c:pt idx="25">
                  <c:v>8</c:v>
                </c:pt>
                <c:pt idx="26">
                  <c:v>7.9</c:v>
                </c:pt>
                <c:pt idx="27">
                  <c:v>7.8</c:v>
                </c:pt>
                <c:pt idx="28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'Taux de chômage UE'!$A$24</c:f>
              <c:strCache>
                <c:ptCount val="1"/>
                <c:pt idx="0">
                  <c:v>Royaume-Uni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UE'!$B$24:$AD$24</c:f>
              <c:numCache>
                <c:formatCode>General</c:formatCode>
                <c:ptCount val="29"/>
                <c:pt idx="0">
                  <c:v>5.7</c:v>
                </c:pt>
                <c:pt idx="1">
                  <c:v>5.2</c:v>
                </c:pt>
                <c:pt idx="2">
                  <c:v>5.0999999999999996</c:v>
                </c:pt>
                <c:pt idx="3">
                  <c:v>5</c:v>
                </c:pt>
                <c:pt idx="4">
                  <c:v>5.0999999999999996</c:v>
                </c:pt>
                <c:pt idx="5">
                  <c:v>5.2</c:v>
                </c:pt>
                <c:pt idx="6">
                  <c:v>5.0999999999999996</c:v>
                </c:pt>
                <c:pt idx="7">
                  <c:v>5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4.5999999999999996</c:v>
                </c:pt>
                <c:pt idx="12">
                  <c:v>5.0999999999999996</c:v>
                </c:pt>
                <c:pt idx="13">
                  <c:v>5.5</c:v>
                </c:pt>
                <c:pt idx="14">
                  <c:v>5.5</c:v>
                </c:pt>
                <c:pt idx="15">
                  <c:v>5.3</c:v>
                </c:pt>
                <c:pt idx="16">
                  <c:v>5.0999999999999996</c:v>
                </c:pt>
                <c:pt idx="17">
                  <c:v>5.7</c:v>
                </c:pt>
                <c:pt idx="18">
                  <c:v>6.7</c:v>
                </c:pt>
                <c:pt idx="19">
                  <c:v>7.8</c:v>
                </c:pt>
                <c:pt idx="20">
                  <c:v>7.9</c:v>
                </c:pt>
                <c:pt idx="21">
                  <c:v>7.6</c:v>
                </c:pt>
                <c:pt idx="22">
                  <c:v>7.8</c:v>
                </c:pt>
                <c:pt idx="23">
                  <c:v>8.1</c:v>
                </c:pt>
                <c:pt idx="24">
                  <c:v>8.1999999999999993</c:v>
                </c:pt>
                <c:pt idx="25">
                  <c:v>7.8</c:v>
                </c:pt>
                <c:pt idx="26">
                  <c:v>7.9</c:v>
                </c:pt>
                <c:pt idx="27">
                  <c:v>7.7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'Taux de chômage UE'!$A$25</c:f>
              <c:strCache>
                <c:ptCount val="1"/>
                <c:pt idx="0">
                  <c:v>Rép. tchèque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UE'!$B$25:$AD$25</c:f>
              <c:numCache>
                <c:formatCode>General</c:formatCode>
                <c:ptCount val="29"/>
                <c:pt idx="0">
                  <c:v>9.1999999999999993</c:v>
                </c:pt>
                <c:pt idx="1">
                  <c:v>8.6</c:v>
                </c:pt>
                <c:pt idx="2">
                  <c:v>8.3000000000000007</c:v>
                </c:pt>
                <c:pt idx="3">
                  <c:v>8.1</c:v>
                </c:pt>
                <c:pt idx="4">
                  <c:v>7.6</c:v>
                </c:pt>
                <c:pt idx="5">
                  <c:v>7.2</c:v>
                </c:pt>
                <c:pt idx="6">
                  <c:v>7.4</c:v>
                </c:pt>
                <c:pt idx="7">
                  <c:v>7.9</c:v>
                </c:pt>
                <c:pt idx="8">
                  <c:v>8.4</c:v>
                </c:pt>
                <c:pt idx="9">
                  <c:v>8.1</c:v>
                </c:pt>
                <c:pt idx="10">
                  <c:v>8.1999999999999993</c:v>
                </c:pt>
                <c:pt idx="11">
                  <c:v>7.8</c:v>
                </c:pt>
                <c:pt idx="12">
                  <c:v>7.9</c:v>
                </c:pt>
                <c:pt idx="13">
                  <c:v>7.1</c:v>
                </c:pt>
                <c:pt idx="14">
                  <c:v>6.2</c:v>
                </c:pt>
                <c:pt idx="15">
                  <c:v>5.2</c:v>
                </c:pt>
                <c:pt idx="16">
                  <c:v>4.7</c:v>
                </c:pt>
                <c:pt idx="17">
                  <c:v>4.3</c:v>
                </c:pt>
                <c:pt idx="18">
                  <c:v>5.4</c:v>
                </c:pt>
                <c:pt idx="19">
                  <c:v>7</c:v>
                </c:pt>
                <c:pt idx="20">
                  <c:v>7.8</c:v>
                </c:pt>
                <c:pt idx="21">
                  <c:v>7.2</c:v>
                </c:pt>
                <c:pt idx="22">
                  <c:v>6.9</c:v>
                </c:pt>
                <c:pt idx="23">
                  <c:v>6.6</c:v>
                </c:pt>
                <c:pt idx="24">
                  <c:v>6.7</c:v>
                </c:pt>
                <c:pt idx="25">
                  <c:v>6.9</c:v>
                </c:pt>
                <c:pt idx="26">
                  <c:v>7.1</c:v>
                </c:pt>
                <c:pt idx="27">
                  <c:v>6.9</c:v>
                </c:pt>
                <c:pt idx="28">
                  <c:v>6.8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'Taux de chômage UE'!$A$26</c:f>
              <c:strCache>
                <c:ptCount val="1"/>
                <c:pt idx="0">
                  <c:v>Bulgarie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UE'!$B$26:$AD$26</c:f>
              <c:numCache>
                <c:formatCode>General</c:formatCode>
                <c:ptCount val="29"/>
                <c:pt idx="0">
                  <c:v>14.3</c:v>
                </c:pt>
                <c:pt idx="1">
                  <c:v>16.8</c:v>
                </c:pt>
                <c:pt idx="2">
                  <c:v>18.5</c:v>
                </c:pt>
                <c:pt idx="3">
                  <c:v>19.7</c:v>
                </c:pt>
                <c:pt idx="4">
                  <c:v>19.399999999999999</c:v>
                </c:pt>
                <c:pt idx="5">
                  <c:v>18.3</c:v>
                </c:pt>
                <c:pt idx="6">
                  <c:v>15.9</c:v>
                </c:pt>
                <c:pt idx="7">
                  <c:v>13.6</c:v>
                </c:pt>
                <c:pt idx="8">
                  <c:v>12.7</c:v>
                </c:pt>
                <c:pt idx="9">
                  <c:v>11.8</c:v>
                </c:pt>
                <c:pt idx="10">
                  <c:v>11.1</c:v>
                </c:pt>
                <c:pt idx="11">
                  <c:v>9.8000000000000007</c:v>
                </c:pt>
                <c:pt idx="12">
                  <c:v>9.4</c:v>
                </c:pt>
                <c:pt idx="13">
                  <c:v>9.3000000000000007</c:v>
                </c:pt>
                <c:pt idx="14">
                  <c:v>7.8</c:v>
                </c:pt>
                <c:pt idx="15">
                  <c:v>7</c:v>
                </c:pt>
                <c:pt idx="16">
                  <c:v>6.1</c:v>
                </c:pt>
                <c:pt idx="17">
                  <c:v>5.6</c:v>
                </c:pt>
                <c:pt idx="18">
                  <c:v>5.5</c:v>
                </c:pt>
                <c:pt idx="19">
                  <c:v>7</c:v>
                </c:pt>
                <c:pt idx="20">
                  <c:v>8.9</c:v>
                </c:pt>
                <c:pt idx="21">
                  <c:v>10.3</c:v>
                </c:pt>
                <c:pt idx="22">
                  <c:v>11.3</c:v>
                </c:pt>
                <c:pt idx="23">
                  <c:v>11.1</c:v>
                </c:pt>
                <c:pt idx="24">
                  <c:v>11.8</c:v>
                </c:pt>
                <c:pt idx="25">
                  <c:v>12.3</c:v>
                </c:pt>
                <c:pt idx="26">
                  <c:v>12.8</c:v>
                </c:pt>
                <c:pt idx="27">
                  <c:v>12.8</c:v>
                </c:pt>
                <c:pt idx="28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'Taux de chômage UE'!$A$27</c:f>
              <c:strCache>
                <c:ptCount val="1"/>
                <c:pt idx="0">
                  <c:v>Danemark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UE'!$B$27:$AD$27</c:f>
              <c:numCache>
                <c:formatCode>General</c:formatCode>
                <c:ptCount val="29"/>
                <c:pt idx="0">
                  <c:v>5</c:v>
                </c:pt>
                <c:pt idx="1">
                  <c:v>4.2</c:v>
                </c:pt>
                <c:pt idx="2">
                  <c:v>4.3</c:v>
                </c:pt>
                <c:pt idx="3">
                  <c:v>4.5</c:v>
                </c:pt>
                <c:pt idx="4">
                  <c:v>4.5999999999999996</c:v>
                </c:pt>
                <c:pt idx="5">
                  <c:v>4.8</c:v>
                </c:pt>
                <c:pt idx="6">
                  <c:v>4.8</c:v>
                </c:pt>
                <c:pt idx="7">
                  <c:v>5.4</c:v>
                </c:pt>
                <c:pt idx="8">
                  <c:v>5.8</c:v>
                </c:pt>
                <c:pt idx="9">
                  <c:v>5.6</c:v>
                </c:pt>
                <c:pt idx="10">
                  <c:v>5.3</c:v>
                </c:pt>
                <c:pt idx="11">
                  <c:v>5</c:v>
                </c:pt>
                <c:pt idx="12">
                  <c:v>4.0999999999999996</c:v>
                </c:pt>
                <c:pt idx="13">
                  <c:v>3.8</c:v>
                </c:pt>
                <c:pt idx="14">
                  <c:v>4.0999999999999996</c:v>
                </c:pt>
                <c:pt idx="15">
                  <c:v>4</c:v>
                </c:pt>
                <c:pt idx="16">
                  <c:v>3.3</c:v>
                </c:pt>
                <c:pt idx="17">
                  <c:v>3.4</c:v>
                </c:pt>
                <c:pt idx="18">
                  <c:v>4.5999999999999996</c:v>
                </c:pt>
                <c:pt idx="19">
                  <c:v>5.9</c:v>
                </c:pt>
                <c:pt idx="20">
                  <c:v>7</c:v>
                </c:pt>
                <c:pt idx="21">
                  <c:v>7.4</c:v>
                </c:pt>
                <c:pt idx="22">
                  <c:v>7.6</c:v>
                </c:pt>
                <c:pt idx="23">
                  <c:v>7.6</c:v>
                </c:pt>
                <c:pt idx="24">
                  <c:v>7.6</c:v>
                </c:pt>
                <c:pt idx="25">
                  <c:v>7.5</c:v>
                </c:pt>
                <c:pt idx="26">
                  <c:v>7.4</c:v>
                </c:pt>
                <c:pt idx="27">
                  <c:v>7</c:v>
                </c:pt>
                <c:pt idx="28">
                  <c:v>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'Taux de chômage UE'!$A$28</c:f>
              <c:strCache>
                <c:ptCount val="1"/>
                <c:pt idx="0">
                  <c:v>Croatie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UE'!$B$28:$AD$28</c:f>
              <c:numCache>
                <c:formatCode>General</c:formatCode>
                <c:ptCount val="29"/>
                <c:pt idx="0">
                  <c:v>14.3</c:v>
                </c:pt>
                <c:pt idx="1">
                  <c:v>16.3</c:v>
                </c:pt>
                <c:pt idx="2">
                  <c:v>16.3</c:v>
                </c:pt>
                <c:pt idx="3">
                  <c:v>15.6</c:v>
                </c:pt>
                <c:pt idx="4">
                  <c:v>15.9</c:v>
                </c:pt>
                <c:pt idx="5">
                  <c:v>15.1</c:v>
                </c:pt>
                <c:pt idx="6">
                  <c:v>14</c:v>
                </c:pt>
                <c:pt idx="7">
                  <c:v>14.2</c:v>
                </c:pt>
                <c:pt idx="8">
                  <c:v>14.1</c:v>
                </c:pt>
                <c:pt idx="9">
                  <c:v>13.9</c:v>
                </c:pt>
                <c:pt idx="10">
                  <c:v>13.3</c:v>
                </c:pt>
                <c:pt idx="11">
                  <c:v>12.9</c:v>
                </c:pt>
                <c:pt idx="12">
                  <c:v>12.1</c:v>
                </c:pt>
                <c:pt idx="13">
                  <c:v>11.4</c:v>
                </c:pt>
                <c:pt idx="14">
                  <c:v>10.5</c:v>
                </c:pt>
                <c:pt idx="15">
                  <c:v>9.4</c:v>
                </c:pt>
                <c:pt idx="16">
                  <c:v>9.1999999999999993</c:v>
                </c:pt>
                <c:pt idx="17">
                  <c:v>8</c:v>
                </c:pt>
                <c:pt idx="18">
                  <c:v>8.5</c:v>
                </c:pt>
                <c:pt idx="19">
                  <c:v>9.5</c:v>
                </c:pt>
                <c:pt idx="20">
                  <c:v>9.8000000000000007</c:v>
                </c:pt>
                <c:pt idx="21">
                  <c:v>12.6</c:v>
                </c:pt>
                <c:pt idx="22">
                  <c:v>12.8</c:v>
                </c:pt>
                <c:pt idx="23">
                  <c:v>13.5</c:v>
                </c:pt>
                <c:pt idx="24">
                  <c:v>15</c:v>
                </c:pt>
                <c:pt idx="25">
                  <c:v>15.3</c:v>
                </c:pt>
                <c:pt idx="26">
                  <c:v>17.399999999999999</c:v>
                </c:pt>
                <c:pt idx="27">
                  <c:v>17.600000000000001</c:v>
                </c:pt>
                <c:pt idx="28">
                  <c:v>18.8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'Taux de chômage UE'!$A$29</c:f>
              <c:strCache>
                <c:ptCount val="1"/>
                <c:pt idx="0">
                  <c:v>Lituanie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UE'!$B$29:$AD$29</c:f>
              <c:numCache>
                <c:formatCode>General</c:formatCode>
                <c:ptCount val="29"/>
                <c:pt idx="0">
                  <c:v>15.6</c:v>
                </c:pt>
                <c:pt idx="1">
                  <c:v>17</c:v>
                </c:pt>
                <c:pt idx="2">
                  <c:v>17.600000000000001</c:v>
                </c:pt>
                <c:pt idx="3">
                  <c:v>16.8</c:v>
                </c:pt>
                <c:pt idx="4">
                  <c:v>16.5</c:v>
                </c:pt>
                <c:pt idx="5">
                  <c:v>13.3</c:v>
                </c:pt>
                <c:pt idx="6">
                  <c:v>12.5</c:v>
                </c:pt>
                <c:pt idx="7">
                  <c:v>12.9</c:v>
                </c:pt>
                <c:pt idx="8">
                  <c:v>12.2</c:v>
                </c:pt>
                <c:pt idx="9">
                  <c:v>11.6</c:v>
                </c:pt>
                <c:pt idx="10">
                  <c:v>10.4</c:v>
                </c:pt>
                <c:pt idx="11">
                  <c:v>8.1999999999999993</c:v>
                </c:pt>
                <c:pt idx="12">
                  <c:v>6.7</c:v>
                </c:pt>
                <c:pt idx="13">
                  <c:v>6</c:v>
                </c:pt>
                <c:pt idx="14">
                  <c:v>4.7</c:v>
                </c:pt>
                <c:pt idx="15">
                  <c:v>4.3</c:v>
                </c:pt>
                <c:pt idx="16">
                  <c:v>4.2</c:v>
                </c:pt>
                <c:pt idx="17">
                  <c:v>5.6</c:v>
                </c:pt>
                <c:pt idx="18">
                  <c:v>9.8000000000000007</c:v>
                </c:pt>
                <c:pt idx="19">
                  <c:v>14.5</c:v>
                </c:pt>
                <c:pt idx="20">
                  <c:v>16.600000000000001</c:v>
                </c:pt>
                <c:pt idx="21">
                  <c:v>18.3</c:v>
                </c:pt>
                <c:pt idx="22">
                  <c:v>17.100000000000001</c:v>
                </c:pt>
                <c:pt idx="23">
                  <c:v>15.6</c:v>
                </c:pt>
                <c:pt idx="24">
                  <c:v>13.6</c:v>
                </c:pt>
                <c:pt idx="25">
                  <c:v>13.3</c:v>
                </c:pt>
                <c:pt idx="26">
                  <c:v>12.8</c:v>
                </c:pt>
                <c:pt idx="27">
                  <c:v>11.8</c:v>
                </c:pt>
                <c:pt idx="28">
                  <c:v>11.3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'Taux de chômage UE'!$A$30</c:f>
              <c:strCache>
                <c:ptCount val="1"/>
                <c:pt idx="0">
                  <c:v>Hongrie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UE'!$B$30:$AD$30</c:f>
              <c:numCache>
                <c:formatCode>General</c:formatCode>
                <c:ptCount val="29"/>
                <c:pt idx="0">
                  <c:v>6.6</c:v>
                </c:pt>
                <c:pt idx="1">
                  <c:v>6.2</c:v>
                </c:pt>
                <c:pt idx="2">
                  <c:v>5.7</c:v>
                </c:pt>
                <c:pt idx="3">
                  <c:v>5.6</c:v>
                </c:pt>
                <c:pt idx="4">
                  <c:v>5.5</c:v>
                </c:pt>
                <c:pt idx="5">
                  <c:v>5.6</c:v>
                </c:pt>
                <c:pt idx="6">
                  <c:v>5.7</c:v>
                </c:pt>
                <c:pt idx="7">
                  <c:v>5.7</c:v>
                </c:pt>
                <c:pt idx="8">
                  <c:v>5.8</c:v>
                </c:pt>
                <c:pt idx="9">
                  <c:v>6.1</c:v>
                </c:pt>
                <c:pt idx="10">
                  <c:v>6.6</c:v>
                </c:pt>
                <c:pt idx="11">
                  <c:v>7.3</c:v>
                </c:pt>
                <c:pt idx="12">
                  <c:v>7.5</c:v>
                </c:pt>
                <c:pt idx="13">
                  <c:v>7.5</c:v>
                </c:pt>
                <c:pt idx="14">
                  <c:v>7.1</c:v>
                </c:pt>
                <c:pt idx="15">
                  <c:v>7.3</c:v>
                </c:pt>
                <c:pt idx="16">
                  <c:v>7.7</c:v>
                </c:pt>
                <c:pt idx="17">
                  <c:v>7.7</c:v>
                </c:pt>
                <c:pt idx="18">
                  <c:v>8.6999999999999993</c:v>
                </c:pt>
                <c:pt idx="19">
                  <c:v>10.199999999999999</c:v>
                </c:pt>
                <c:pt idx="20">
                  <c:v>11</c:v>
                </c:pt>
                <c:pt idx="21">
                  <c:v>11.3</c:v>
                </c:pt>
                <c:pt idx="22">
                  <c:v>11.1</c:v>
                </c:pt>
                <c:pt idx="23">
                  <c:v>11.1</c:v>
                </c:pt>
                <c:pt idx="24">
                  <c:v>11.1</c:v>
                </c:pt>
                <c:pt idx="25">
                  <c:v>10.7</c:v>
                </c:pt>
                <c:pt idx="26">
                  <c:v>11.1</c:v>
                </c:pt>
                <c:pt idx="27">
                  <c:v>10.199999999999999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'Taux de chômage UE'!$A$31</c:f>
              <c:strCache>
                <c:ptCount val="1"/>
                <c:pt idx="0">
                  <c:v>Pologne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UE'!$B$31:$AD$31</c:f>
              <c:numCache>
                <c:formatCode>General</c:formatCode>
                <c:ptCount val="29"/>
                <c:pt idx="0">
                  <c:v>15.3</c:v>
                </c:pt>
                <c:pt idx="1">
                  <c:v>16.3</c:v>
                </c:pt>
                <c:pt idx="2">
                  <c:v>17.2</c:v>
                </c:pt>
                <c:pt idx="3">
                  <c:v>18.3</c:v>
                </c:pt>
                <c:pt idx="4">
                  <c:v>19.5</c:v>
                </c:pt>
                <c:pt idx="5">
                  <c:v>20.2</c:v>
                </c:pt>
                <c:pt idx="6">
                  <c:v>20</c:v>
                </c:pt>
                <c:pt idx="7">
                  <c:v>19.899999999999999</c:v>
                </c:pt>
                <c:pt idx="8">
                  <c:v>20</c:v>
                </c:pt>
                <c:pt idx="9">
                  <c:v>19</c:v>
                </c:pt>
                <c:pt idx="10">
                  <c:v>18.100000000000001</c:v>
                </c:pt>
                <c:pt idx="11">
                  <c:v>18</c:v>
                </c:pt>
                <c:pt idx="12">
                  <c:v>16.100000000000001</c:v>
                </c:pt>
                <c:pt idx="13">
                  <c:v>13.7</c:v>
                </c:pt>
                <c:pt idx="14">
                  <c:v>11.3</c:v>
                </c:pt>
                <c:pt idx="15">
                  <c:v>9.5</c:v>
                </c:pt>
                <c:pt idx="16">
                  <c:v>7.8</c:v>
                </c:pt>
                <c:pt idx="17">
                  <c:v>6.9</c:v>
                </c:pt>
                <c:pt idx="18">
                  <c:v>7.2</c:v>
                </c:pt>
                <c:pt idx="19">
                  <c:v>8.3000000000000007</c:v>
                </c:pt>
                <c:pt idx="20">
                  <c:v>9.5</c:v>
                </c:pt>
                <c:pt idx="21">
                  <c:v>9.6</c:v>
                </c:pt>
                <c:pt idx="22">
                  <c:v>9.5</c:v>
                </c:pt>
                <c:pt idx="23">
                  <c:v>9.6</c:v>
                </c:pt>
                <c:pt idx="24">
                  <c:v>9.9</c:v>
                </c:pt>
                <c:pt idx="25">
                  <c:v>10.199999999999999</c:v>
                </c:pt>
                <c:pt idx="26">
                  <c:v>10.6</c:v>
                </c:pt>
                <c:pt idx="27">
                  <c:v>10.3</c:v>
                </c:pt>
                <c:pt idx="28">
                  <c:v>9.9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'Taux de chômage UE'!$A$32</c:f>
              <c:strCache>
                <c:ptCount val="1"/>
                <c:pt idx="0">
                  <c:v>Roumanie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UE'!$B$32:$AD$32</c:f>
              <c:numCache>
                <c:formatCode>General</c:formatCode>
                <c:ptCount val="29"/>
                <c:pt idx="0">
                  <c:v>6.6</c:v>
                </c:pt>
                <c:pt idx="1">
                  <c:v>6.9</c:v>
                </c:pt>
                <c:pt idx="2">
                  <c:v>6.7</c:v>
                </c:pt>
                <c:pt idx="3">
                  <c:v>6.4</c:v>
                </c:pt>
                <c:pt idx="4">
                  <c:v>7.5</c:v>
                </c:pt>
                <c:pt idx="5">
                  <c:v>7.7</c:v>
                </c:pt>
                <c:pt idx="6">
                  <c:v>6.5</c:v>
                </c:pt>
                <c:pt idx="7">
                  <c:v>6.7</c:v>
                </c:pt>
                <c:pt idx="8">
                  <c:v>8.6</c:v>
                </c:pt>
                <c:pt idx="9">
                  <c:v>8.1</c:v>
                </c:pt>
                <c:pt idx="10">
                  <c:v>7.7</c:v>
                </c:pt>
                <c:pt idx="11">
                  <c:v>6.7</c:v>
                </c:pt>
                <c:pt idx="12">
                  <c:v>7</c:v>
                </c:pt>
                <c:pt idx="13">
                  <c:v>7.4</c:v>
                </c:pt>
                <c:pt idx="14">
                  <c:v>6.6</c:v>
                </c:pt>
                <c:pt idx="15">
                  <c:v>6.4</c:v>
                </c:pt>
                <c:pt idx="16">
                  <c:v>5.9</c:v>
                </c:pt>
                <c:pt idx="17">
                  <c:v>5.8</c:v>
                </c:pt>
                <c:pt idx="18">
                  <c:v>6.3</c:v>
                </c:pt>
                <c:pt idx="19">
                  <c:v>7</c:v>
                </c:pt>
                <c:pt idx="20">
                  <c:v>7.3</c:v>
                </c:pt>
                <c:pt idx="21">
                  <c:v>7.2</c:v>
                </c:pt>
                <c:pt idx="22">
                  <c:v>7.3</c:v>
                </c:pt>
                <c:pt idx="23">
                  <c:v>7.4</c:v>
                </c:pt>
                <c:pt idx="24">
                  <c:v>7.4</c:v>
                </c:pt>
                <c:pt idx="25">
                  <c:v>7.1</c:v>
                </c:pt>
                <c:pt idx="26">
                  <c:v>7.1</c:v>
                </c:pt>
                <c:pt idx="27">
                  <c:v>7.3</c:v>
                </c:pt>
                <c:pt idx="28">
                  <c:v>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90880"/>
        <c:axId val="54892416"/>
      </c:lineChart>
      <c:catAx>
        <c:axId val="548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4892416"/>
        <c:crosses val="autoZero"/>
        <c:auto val="1"/>
        <c:lblAlgn val="ctr"/>
        <c:lblOffset val="100"/>
        <c:noMultiLvlLbl val="0"/>
      </c:catAx>
      <c:valAx>
        <c:axId val="54892416"/>
        <c:scaling>
          <c:orientation val="minMax"/>
        </c:scaling>
        <c:delete val="0"/>
        <c:axPos val="l"/>
        <c:majorGridlines/>
        <c:title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489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10533515731877"/>
          <c:y val="0.32291732364364351"/>
          <c:w val="0.15458276333789331"/>
          <c:h val="0.5020843548265682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Taux de chômage - moyennes mensuelles, % (zone euro)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chômage UE'!$A$5</c:f>
              <c:strCache>
                <c:ptCount val="1"/>
                <c:pt idx="0">
                  <c:v>Belgique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UE'!$B$5:$AD$5</c:f>
              <c:numCache>
                <c:formatCode>General</c:formatCode>
                <c:ptCount val="29"/>
                <c:pt idx="0">
                  <c:v>7.5</c:v>
                </c:pt>
                <c:pt idx="1">
                  <c:v>6.7</c:v>
                </c:pt>
                <c:pt idx="2">
                  <c:v>6.4</c:v>
                </c:pt>
                <c:pt idx="3">
                  <c:v>6.3</c:v>
                </c:pt>
                <c:pt idx="4">
                  <c:v>7.4</c:v>
                </c:pt>
                <c:pt idx="5">
                  <c:v>7.6</c:v>
                </c:pt>
                <c:pt idx="6">
                  <c:v>8.1</c:v>
                </c:pt>
                <c:pt idx="7">
                  <c:v>8.1</c:v>
                </c:pt>
                <c:pt idx="8">
                  <c:v>8.6999999999999993</c:v>
                </c:pt>
                <c:pt idx="9">
                  <c:v>8.5</c:v>
                </c:pt>
                <c:pt idx="10">
                  <c:v>8.1999999999999993</c:v>
                </c:pt>
                <c:pt idx="11">
                  <c:v>8.5</c:v>
                </c:pt>
                <c:pt idx="12">
                  <c:v>8.4</c:v>
                </c:pt>
                <c:pt idx="13">
                  <c:v>7.8</c:v>
                </c:pt>
                <c:pt idx="14">
                  <c:v>7.9</c:v>
                </c:pt>
                <c:pt idx="15">
                  <c:v>7.2</c:v>
                </c:pt>
                <c:pt idx="16">
                  <c:v>7.2</c:v>
                </c:pt>
                <c:pt idx="17">
                  <c:v>7.4</c:v>
                </c:pt>
                <c:pt idx="18">
                  <c:v>7.5</c:v>
                </c:pt>
                <c:pt idx="19">
                  <c:v>7.9</c:v>
                </c:pt>
                <c:pt idx="20">
                  <c:v>8.1999999999999993</c:v>
                </c:pt>
                <c:pt idx="21">
                  <c:v>8.6</c:v>
                </c:pt>
                <c:pt idx="22">
                  <c:v>7.3</c:v>
                </c:pt>
                <c:pt idx="23">
                  <c:v>7.4</c:v>
                </c:pt>
                <c:pt idx="24">
                  <c:v>7.2</c:v>
                </c:pt>
                <c:pt idx="25">
                  <c:v>7.4</c:v>
                </c:pt>
                <c:pt idx="26">
                  <c:v>8.3000000000000007</c:v>
                </c:pt>
                <c:pt idx="27">
                  <c:v>8.5</c:v>
                </c:pt>
                <c:pt idx="28">
                  <c:v>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'Taux de chômage UE'!$A$6</c:f>
              <c:strCache>
                <c:ptCount val="1"/>
                <c:pt idx="0">
                  <c:v>Allemagne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UE'!$B$6:$AD$6</c:f>
              <c:numCache>
                <c:formatCode>General</c:formatCode>
                <c:ptCount val="29"/>
                <c:pt idx="0">
                  <c:v>8.1999999999999993</c:v>
                </c:pt>
                <c:pt idx="1">
                  <c:v>8</c:v>
                </c:pt>
                <c:pt idx="2">
                  <c:v>7.8</c:v>
                </c:pt>
                <c:pt idx="3">
                  <c:v>7.8</c:v>
                </c:pt>
                <c:pt idx="4">
                  <c:v>8.1999999999999993</c:v>
                </c:pt>
                <c:pt idx="5">
                  <c:v>8.6999999999999993</c:v>
                </c:pt>
                <c:pt idx="6">
                  <c:v>9.5</c:v>
                </c:pt>
                <c:pt idx="7">
                  <c:v>9.9</c:v>
                </c:pt>
                <c:pt idx="8">
                  <c:v>9.9</c:v>
                </c:pt>
                <c:pt idx="9">
                  <c:v>10.5</c:v>
                </c:pt>
                <c:pt idx="10">
                  <c:v>11.3</c:v>
                </c:pt>
                <c:pt idx="11">
                  <c:v>11.3</c:v>
                </c:pt>
                <c:pt idx="12">
                  <c:v>10.7</c:v>
                </c:pt>
                <c:pt idx="13">
                  <c:v>10.1</c:v>
                </c:pt>
                <c:pt idx="14">
                  <c:v>9.4</c:v>
                </c:pt>
                <c:pt idx="15">
                  <c:v>8.6</c:v>
                </c:pt>
                <c:pt idx="16">
                  <c:v>8.1</c:v>
                </c:pt>
                <c:pt idx="17">
                  <c:v>7.4</c:v>
                </c:pt>
                <c:pt idx="18">
                  <c:v>7.5</c:v>
                </c:pt>
                <c:pt idx="19">
                  <c:v>8</c:v>
                </c:pt>
                <c:pt idx="20">
                  <c:v>7.6</c:v>
                </c:pt>
                <c:pt idx="21">
                  <c:v>7</c:v>
                </c:pt>
                <c:pt idx="22">
                  <c:v>6.5</c:v>
                </c:pt>
                <c:pt idx="23">
                  <c:v>5.9</c:v>
                </c:pt>
                <c:pt idx="24">
                  <c:v>5.6</c:v>
                </c:pt>
                <c:pt idx="25">
                  <c:v>5.4</c:v>
                </c:pt>
                <c:pt idx="26">
                  <c:v>5.4</c:v>
                </c:pt>
                <c:pt idx="27">
                  <c:v>5.3</c:v>
                </c:pt>
                <c:pt idx="28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'Taux de chômage UE'!$A$7</c:f>
              <c:strCache>
                <c:ptCount val="1"/>
                <c:pt idx="0">
                  <c:v>Irlande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UE'!$B$7:$AD$7</c:f>
              <c:numCache>
                <c:formatCode>General</c:formatCode>
                <c:ptCount val="29"/>
                <c:pt idx="0">
                  <c:v>4.8</c:v>
                </c:pt>
                <c:pt idx="1">
                  <c:v>4.2</c:v>
                </c:pt>
                <c:pt idx="2">
                  <c:v>3.8</c:v>
                </c:pt>
                <c:pt idx="3">
                  <c:v>4</c:v>
                </c:pt>
                <c:pt idx="4">
                  <c:v>4.2</c:v>
                </c:pt>
                <c:pt idx="5">
                  <c:v>4.2</c:v>
                </c:pt>
                <c:pt idx="6">
                  <c:v>4.8</c:v>
                </c:pt>
                <c:pt idx="7">
                  <c:v>4.7</c:v>
                </c:pt>
                <c:pt idx="8">
                  <c:v>4.9000000000000004</c:v>
                </c:pt>
                <c:pt idx="9">
                  <c:v>4.2</c:v>
                </c:pt>
                <c:pt idx="10">
                  <c:v>4.2</c:v>
                </c:pt>
                <c:pt idx="11">
                  <c:v>4.5999999999999996</c:v>
                </c:pt>
                <c:pt idx="12">
                  <c:v>4.4000000000000004</c:v>
                </c:pt>
                <c:pt idx="13">
                  <c:v>4.7</c:v>
                </c:pt>
                <c:pt idx="14">
                  <c:v>4.5</c:v>
                </c:pt>
                <c:pt idx="15">
                  <c:v>4.5999999999999996</c:v>
                </c:pt>
                <c:pt idx="16">
                  <c:v>5</c:v>
                </c:pt>
                <c:pt idx="17">
                  <c:v>6.6</c:v>
                </c:pt>
                <c:pt idx="18">
                  <c:v>9.6</c:v>
                </c:pt>
                <c:pt idx="19">
                  <c:v>12.4</c:v>
                </c:pt>
                <c:pt idx="20">
                  <c:v>13.1</c:v>
                </c:pt>
                <c:pt idx="21">
                  <c:v>13.7</c:v>
                </c:pt>
                <c:pt idx="22">
                  <c:v>14.6</c:v>
                </c:pt>
                <c:pt idx="23">
                  <c:v>14.7</c:v>
                </c:pt>
                <c:pt idx="24">
                  <c:v>15.1</c:v>
                </c:pt>
                <c:pt idx="25">
                  <c:v>14.8</c:v>
                </c:pt>
                <c:pt idx="26">
                  <c:v>13.8</c:v>
                </c:pt>
                <c:pt idx="27">
                  <c:v>13.1</c:v>
                </c:pt>
                <c:pt idx="28">
                  <c:v>11.9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'Taux de chômage UE'!$A$8</c:f>
              <c:strCache>
                <c:ptCount val="1"/>
                <c:pt idx="0">
                  <c:v>Grèce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UE'!$B$8:$AD$8</c:f>
              <c:numCache>
                <c:formatCode>General</c:formatCode>
                <c:ptCount val="29"/>
                <c:pt idx="0">
                  <c:v>11.5</c:v>
                </c:pt>
                <c:pt idx="1">
                  <c:v>11.3</c:v>
                </c:pt>
                <c:pt idx="2">
                  <c:v>10.5</c:v>
                </c:pt>
                <c:pt idx="3">
                  <c:v>10.7</c:v>
                </c:pt>
                <c:pt idx="4">
                  <c:v>10.7</c:v>
                </c:pt>
                <c:pt idx="5">
                  <c:v>10.3</c:v>
                </c:pt>
                <c:pt idx="6">
                  <c:v>9.8000000000000007</c:v>
                </c:pt>
                <c:pt idx="7">
                  <c:v>9.6999999999999993</c:v>
                </c:pt>
                <c:pt idx="8">
                  <c:v>11.1</c:v>
                </c:pt>
                <c:pt idx="9">
                  <c:v>10.4</c:v>
                </c:pt>
                <c:pt idx="10">
                  <c:v>10.1</c:v>
                </c:pt>
                <c:pt idx="11">
                  <c:v>9.9</c:v>
                </c:pt>
                <c:pt idx="12">
                  <c:v>9.4</c:v>
                </c:pt>
                <c:pt idx="13">
                  <c:v>8.6</c:v>
                </c:pt>
                <c:pt idx="14">
                  <c:v>8.6999999999999993</c:v>
                </c:pt>
                <c:pt idx="15">
                  <c:v>8.1</c:v>
                </c:pt>
                <c:pt idx="16">
                  <c:v>7.9</c:v>
                </c:pt>
                <c:pt idx="17">
                  <c:v>7.4</c:v>
                </c:pt>
                <c:pt idx="18">
                  <c:v>8.9</c:v>
                </c:pt>
                <c:pt idx="19">
                  <c:v>9.4</c:v>
                </c:pt>
                <c:pt idx="20">
                  <c:v>10.9</c:v>
                </c:pt>
                <c:pt idx="21">
                  <c:v>12.4</c:v>
                </c:pt>
                <c:pt idx="22">
                  <c:v>14.9</c:v>
                </c:pt>
                <c:pt idx="23">
                  <c:v>17.600000000000001</c:v>
                </c:pt>
                <c:pt idx="24">
                  <c:v>21.7</c:v>
                </c:pt>
                <c:pt idx="25">
                  <c:v>24.9</c:v>
                </c:pt>
                <c:pt idx="26">
                  <c:v>26.5</c:v>
                </c:pt>
                <c:pt idx="27">
                  <c:v>27.5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'Taux de chômage UE'!$A$9</c:f>
              <c:strCache>
                <c:ptCount val="1"/>
                <c:pt idx="0">
                  <c:v>Espagne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UE'!$B$9:$AD$9</c:f>
              <c:numCache>
                <c:formatCode>General</c:formatCode>
                <c:ptCount val="29"/>
                <c:pt idx="0">
                  <c:v>12.4</c:v>
                </c:pt>
                <c:pt idx="1">
                  <c:v>11.6</c:v>
                </c:pt>
                <c:pt idx="2">
                  <c:v>10.6</c:v>
                </c:pt>
                <c:pt idx="3">
                  <c:v>10.4</c:v>
                </c:pt>
                <c:pt idx="4">
                  <c:v>10.9</c:v>
                </c:pt>
                <c:pt idx="5">
                  <c:v>11.6</c:v>
                </c:pt>
                <c:pt idx="6">
                  <c:v>11.6</c:v>
                </c:pt>
                <c:pt idx="7">
                  <c:v>11.5</c:v>
                </c:pt>
                <c:pt idx="8">
                  <c:v>11.2</c:v>
                </c:pt>
                <c:pt idx="9">
                  <c:v>11</c:v>
                </c:pt>
                <c:pt idx="10">
                  <c:v>10</c:v>
                </c:pt>
                <c:pt idx="11">
                  <c:v>8.9</c:v>
                </c:pt>
                <c:pt idx="12">
                  <c:v>8.6999999999999993</c:v>
                </c:pt>
                <c:pt idx="13">
                  <c:v>8.5</c:v>
                </c:pt>
                <c:pt idx="14">
                  <c:v>8.1999999999999993</c:v>
                </c:pt>
                <c:pt idx="15">
                  <c:v>8.3000000000000007</c:v>
                </c:pt>
                <c:pt idx="16">
                  <c:v>9</c:v>
                </c:pt>
                <c:pt idx="17">
                  <c:v>11.4</c:v>
                </c:pt>
                <c:pt idx="18">
                  <c:v>15.9</c:v>
                </c:pt>
                <c:pt idx="19">
                  <c:v>18.3</c:v>
                </c:pt>
                <c:pt idx="20">
                  <c:v>19.2</c:v>
                </c:pt>
                <c:pt idx="21">
                  <c:v>20.2</c:v>
                </c:pt>
                <c:pt idx="22">
                  <c:v>20.6</c:v>
                </c:pt>
                <c:pt idx="23">
                  <c:v>21.6</c:v>
                </c:pt>
                <c:pt idx="24">
                  <c:v>23.5</c:v>
                </c:pt>
                <c:pt idx="25">
                  <c:v>25.3</c:v>
                </c:pt>
                <c:pt idx="26">
                  <c:v>26.5</c:v>
                </c:pt>
                <c:pt idx="27">
                  <c:v>26.5</c:v>
                </c:pt>
                <c:pt idx="28">
                  <c:v>25.8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'Taux de chômage UE'!$A$10</c:f>
              <c:strCache>
                <c:ptCount val="1"/>
                <c:pt idx="0">
                  <c:v>France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UE'!$B$10:$AD$10</c:f>
              <c:numCache>
                <c:formatCode>General</c:formatCode>
                <c:ptCount val="29"/>
                <c:pt idx="0">
                  <c:v>9.6</c:v>
                </c:pt>
                <c:pt idx="1">
                  <c:v>8.9</c:v>
                </c:pt>
                <c:pt idx="2">
                  <c:v>8.3000000000000007</c:v>
                </c:pt>
                <c:pt idx="3">
                  <c:v>8.1</c:v>
                </c:pt>
                <c:pt idx="4">
                  <c:v>8</c:v>
                </c:pt>
                <c:pt idx="5">
                  <c:v>8.4</c:v>
                </c:pt>
                <c:pt idx="6">
                  <c:v>8.6999999999999993</c:v>
                </c:pt>
                <c:pt idx="7">
                  <c:v>8.9</c:v>
                </c:pt>
                <c:pt idx="8">
                  <c:v>9.4</c:v>
                </c:pt>
                <c:pt idx="9">
                  <c:v>9.1999999999999993</c:v>
                </c:pt>
                <c:pt idx="10">
                  <c:v>9.1</c:v>
                </c:pt>
                <c:pt idx="11">
                  <c:v>9.3000000000000007</c:v>
                </c:pt>
                <c:pt idx="12">
                  <c:v>9.5</c:v>
                </c:pt>
                <c:pt idx="13">
                  <c:v>9.4</c:v>
                </c:pt>
                <c:pt idx="14">
                  <c:v>8.8000000000000007</c:v>
                </c:pt>
                <c:pt idx="15">
                  <c:v>8.4</c:v>
                </c:pt>
                <c:pt idx="16">
                  <c:v>7.5</c:v>
                </c:pt>
                <c:pt idx="17">
                  <c:v>7.8</c:v>
                </c:pt>
                <c:pt idx="18">
                  <c:v>8.6</c:v>
                </c:pt>
                <c:pt idx="19">
                  <c:v>9.5</c:v>
                </c:pt>
                <c:pt idx="20">
                  <c:v>9.9</c:v>
                </c:pt>
                <c:pt idx="21">
                  <c:v>9.6999999999999993</c:v>
                </c:pt>
                <c:pt idx="22">
                  <c:v>9.6</c:v>
                </c:pt>
                <c:pt idx="23">
                  <c:v>9.6</c:v>
                </c:pt>
                <c:pt idx="24">
                  <c:v>9.9</c:v>
                </c:pt>
                <c:pt idx="25">
                  <c:v>10.199999999999999</c:v>
                </c:pt>
                <c:pt idx="26">
                  <c:v>10.8</c:v>
                </c:pt>
                <c:pt idx="27">
                  <c:v>10.9</c:v>
                </c:pt>
                <c:pt idx="28">
                  <c:v>10.9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'Taux de chômage UE'!$A$11</c:f>
              <c:strCache>
                <c:ptCount val="1"/>
                <c:pt idx="0">
                  <c:v>Italie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UE'!$B$11:$AD$11</c:f>
              <c:numCache>
                <c:formatCode>General</c:formatCode>
                <c:ptCount val="29"/>
                <c:pt idx="0">
                  <c:v>10.6</c:v>
                </c:pt>
                <c:pt idx="1">
                  <c:v>10</c:v>
                </c:pt>
                <c:pt idx="2">
                  <c:v>9.4</c:v>
                </c:pt>
                <c:pt idx="3">
                  <c:v>9.1</c:v>
                </c:pt>
                <c:pt idx="4">
                  <c:v>8.6</c:v>
                </c:pt>
                <c:pt idx="5">
                  <c:v>8.6</c:v>
                </c:pt>
                <c:pt idx="6">
                  <c:v>8.8000000000000007</c:v>
                </c:pt>
                <c:pt idx="7">
                  <c:v>8.4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7.6</c:v>
                </c:pt>
                <c:pt idx="12">
                  <c:v>7.4</c:v>
                </c:pt>
                <c:pt idx="13">
                  <c:v>6.6</c:v>
                </c:pt>
                <c:pt idx="14">
                  <c:v>6.1</c:v>
                </c:pt>
                <c:pt idx="15">
                  <c:v>6.3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8</c:v>
                </c:pt>
                <c:pt idx="20">
                  <c:v>8.5</c:v>
                </c:pt>
                <c:pt idx="21">
                  <c:v>8.4</c:v>
                </c:pt>
                <c:pt idx="22">
                  <c:v>8</c:v>
                </c:pt>
                <c:pt idx="23">
                  <c:v>8.3000000000000007</c:v>
                </c:pt>
                <c:pt idx="24">
                  <c:v>9.5</c:v>
                </c:pt>
                <c:pt idx="25">
                  <c:v>10.8</c:v>
                </c:pt>
                <c:pt idx="26">
                  <c:v>11.8</c:v>
                </c:pt>
                <c:pt idx="27">
                  <c:v>12.1</c:v>
                </c:pt>
                <c:pt idx="28">
                  <c:v>12.9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'Taux de chômage UE'!$A$12</c:f>
              <c:strCache>
                <c:ptCount val="1"/>
                <c:pt idx="0">
                  <c:v>Luxembourg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UE'!$B$12:$AD$12</c:f>
              <c:numCache>
                <c:formatCode>General</c:formatCode>
                <c:ptCount val="29"/>
                <c:pt idx="0">
                  <c:v>2.4</c:v>
                </c:pt>
                <c:pt idx="1">
                  <c:v>2.2000000000000002</c:v>
                </c:pt>
                <c:pt idx="2">
                  <c:v>1.9</c:v>
                </c:pt>
                <c:pt idx="3">
                  <c:v>1.8</c:v>
                </c:pt>
                <c:pt idx="4">
                  <c:v>2.1</c:v>
                </c:pt>
                <c:pt idx="5">
                  <c:v>2.6</c:v>
                </c:pt>
                <c:pt idx="6">
                  <c:v>3.2</c:v>
                </c:pt>
                <c:pt idx="7">
                  <c:v>3.8</c:v>
                </c:pt>
                <c:pt idx="8">
                  <c:v>4.5999999999999996</c:v>
                </c:pt>
                <c:pt idx="9">
                  <c:v>5.0999999999999996</c:v>
                </c:pt>
                <c:pt idx="10">
                  <c:v>4.7</c:v>
                </c:pt>
                <c:pt idx="11">
                  <c:v>4.5</c:v>
                </c:pt>
                <c:pt idx="12">
                  <c:v>4.5</c:v>
                </c:pt>
                <c:pt idx="13">
                  <c:v>4.5</c:v>
                </c:pt>
                <c:pt idx="14">
                  <c:v>4.5</c:v>
                </c:pt>
                <c:pt idx="15">
                  <c:v>4</c:v>
                </c:pt>
                <c:pt idx="16">
                  <c:v>4.3</c:v>
                </c:pt>
                <c:pt idx="17">
                  <c:v>4.9000000000000004</c:v>
                </c:pt>
                <c:pt idx="18">
                  <c:v>5.4</c:v>
                </c:pt>
                <c:pt idx="19">
                  <c:v>5.0999999999999996</c:v>
                </c:pt>
                <c:pt idx="20">
                  <c:v>4.5999999999999996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5</c:v>
                </c:pt>
                <c:pt idx="24">
                  <c:v>4.9000000000000004</c:v>
                </c:pt>
                <c:pt idx="25">
                  <c:v>5.0999999999999996</c:v>
                </c:pt>
                <c:pt idx="26">
                  <c:v>5.4</c:v>
                </c:pt>
                <c:pt idx="27">
                  <c:v>6</c:v>
                </c:pt>
                <c:pt idx="28">
                  <c:v>6.1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'Taux de chômage UE'!$A$13</c:f>
              <c:strCache>
                <c:ptCount val="1"/>
                <c:pt idx="0">
                  <c:v>Pays-Bas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UE'!$B$13:$AD$13</c:f>
              <c:numCache>
                <c:formatCode>General</c:formatCode>
                <c:ptCount val="29"/>
                <c:pt idx="0">
                  <c:v>3.3</c:v>
                </c:pt>
                <c:pt idx="1">
                  <c:v>3</c:v>
                </c:pt>
                <c:pt idx="2">
                  <c:v>2.7</c:v>
                </c:pt>
                <c:pt idx="3">
                  <c:v>2.5</c:v>
                </c:pt>
                <c:pt idx="4">
                  <c:v>2.7</c:v>
                </c:pt>
                <c:pt idx="5">
                  <c:v>3.1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5.0999999999999996</c:v>
                </c:pt>
                <c:pt idx="10">
                  <c:v>5.3</c:v>
                </c:pt>
                <c:pt idx="11">
                  <c:v>5.3</c:v>
                </c:pt>
                <c:pt idx="12">
                  <c:v>4.9000000000000004</c:v>
                </c:pt>
                <c:pt idx="13">
                  <c:v>4.2</c:v>
                </c:pt>
                <c:pt idx="14">
                  <c:v>4</c:v>
                </c:pt>
                <c:pt idx="15">
                  <c:v>3.6</c:v>
                </c:pt>
                <c:pt idx="16">
                  <c:v>3.2</c:v>
                </c:pt>
                <c:pt idx="17">
                  <c:v>3</c:v>
                </c:pt>
                <c:pt idx="18">
                  <c:v>3.1</c:v>
                </c:pt>
                <c:pt idx="19">
                  <c:v>3.8</c:v>
                </c:pt>
                <c:pt idx="20">
                  <c:v>4.5</c:v>
                </c:pt>
                <c:pt idx="21">
                  <c:v>4.5999999999999996</c:v>
                </c:pt>
                <c:pt idx="22">
                  <c:v>4.3</c:v>
                </c:pt>
                <c:pt idx="23">
                  <c:v>4.3</c:v>
                </c:pt>
                <c:pt idx="24">
                  <c:v>5</c:v>
                </c:pt>
                <c:pt idx="25">
                  <c:v>5.3</c:v>
                </c:pt>
                <c:pt idx="26">
                  <c:v>6</c:v>
                </c:pt>
                <c:pt idx="27">
                  <c:v>7</c:v>
                </c:pt>
                <c:pt idx="28">
                  <c:v>7.1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'Taux de chômage UE'!$A$14</c:f>
              <c:strCache>
                <c:ptCount val="1"/>
                <c:pt idx="0">
                  <c:v>Autriche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UE'!$B$14:$AD$14</c:f>
              <c:numCache>
                <c:formatCode>General</c:formatCode>
                <c:ptCount val="29"/>
                <c:pt idx="0">
                  <c:v>3.9</c:v>
                </c:pt>
                <c:pt idx="1">
                  <c:v>3.5</c:v>
                </c:pt>
                <c:pt idx="2">
                  <c:v>3.4</c:v>
                </c:pt>
                <c:pt idx="3">
                  <c:v>3.6</c:v>
                </c:pt>
                <c:pt idx="4">
                  <c:v>4.0999999999999996</c:v>
                </c:pt>
                <c:pt idx="5">
                  <c:v>4.2</c:v>
                </c:pt>
                <c:pt idx="6">
                  <c:v>4.0999999999999996</c:v>
                </c:pt>
                <c:pt idx="7">
                  <c:v>4.4000000000000004</c:v>
                </c:pt>
                <c:pt idx="8">
                  <c:v>5.2</c:v>
                </c:pt>
                <c:pt idx="9">
                  <c:v>4.7</c:v>
                </c:pt>
                <c:pt idx="10">
                  <c:v>5</c:v>
                </c:pt>
                <c:pt idx="11">
                  <c:v>5.4</c:v>
                </c:pt>
                <c:pt idx="12">
                  <c:v>5.2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3.6</c:v>
                </c:pt>
                <c:pt idx="18">
                  <c:v>4.3</c:v>
                </c:pt>
                <c:pt idx="19">
                  <c:v>5</c:v>
                </c:pt>
                <c:pt idx="20">
                  <c:v>4.4000000000000004</c:v>
                </c:pt>
                <c:pt idx="21">
                  <c:v>4.5</c:v>
                </c:pt>
                <c:pt idx="22">
                  <c:v>4.4000000000000004</c:v>
                </c:pt>
                <c:pt idx="23">
                  <c:v>3.8</c:v>
                </c:pt>
                <c:pt idx="24">
                  <c:v>4</c:v>
                </c:pt>
                <c:pt idx="25">
                  <c:v>4.5</c:v>
                </c:pt>
                <c:pt idx="26">
                  <c:v>4.9000000000000004</c:v>
                </c:pt>
                <c:pt idx="27">
                  <c:v>4.9000000000000004</c:v>
                </c:pt>
                <c:pt idx="28">
                  <c:v>4.9000000000000004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'Taux de chômage UE'!$A$15</c:f>
              <c:strCache>
                <c:ptCount val="1"/>
                <c:pt idx="0">
                  <c:v>Portugal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UE'!$B$15:$AD$15</c:f>
              <c:numCache>
                <c:formatCode>General</c:formatCode>
                <c:ptCount val="29"/>
                <c:pt idx="0">
                  <c:v>4.8</c:v>
                </c:pt>
                <c:pt idx="1">
                  <c:v>4.5999999999999996</c:v>
                </c:pt>
                <c:pt idx="2">
                  <c:v>4.3</c:v>
                </c:pt>
                <c:pt idx="3">
                  <c:v>4.5999999999999996</c:v>
                </c:pt>
                <c:pt idx="4">
                  <c:v>4.7</c:v>
                </c:pt>
                <c:pt idx="5">
                  <c:v>5.6</c:v>
                </c:pt>
                <c:pt idx="6">
                  <c:v>6.9</c:v>
                </c:pt>
                <c:pt idx="7">
                  <c:v>7.1</c:v>
                </c:pt>
                <c:pt idx="8">
                  <c:v>7</c:v>
                </c:pt>
                <c:pt idx="9">
                  <c:v>7.8</c:v>
                </c:pt>
                <c:pt idx="10">
                  <c:v>8.1</c:v>
                </c:pt>
                <c:pt idx="11">
                  <c:v>8.6</c:v>
                </c:pt>
                <c:pt idx="12">
                  <c:v>8.5</c:v>
                </c:pt>
                <c:pt idx="13">
                  <c:v>8.4</c:v>
                </c:pt>
                <c:pt idx="14">
                  <c:v>9.1</c:v>
                </c:pt>
                <c:pt idx="15">
                  <c:v>8.9</c:v>
                </c:pt>
                <c:pt idx="16">
                  <c:v>8.4</c:v>
                </c:pt>
                <c:pt idx="17">
                  <c:v>8.6999999999999993</c:v>
                </c:pt>
                <c:pt idx="18">
                  <c:v>9.3000000000000007</c:v>
                </c:pt>
                <c:pt idx="19">
                  <c:v>11</c:v>
                </c:pt>
                <c:pt idx="20">
                  <c:v>11.5</c:v>
                </c:pt>
                <c:pt idx="21">
                  <c:v>12.2</c:v>
                </c:pt>
                <c:pt idx="22">
                  <c:v>12.2</c:v>
                </c:pt>
                <c:pt idx="23">
                  <c:v>12.6</c:v>
                </c:pt>
                <c:pt idx="24">
                  <c:v>14.6</c:v>
                </c:pt>
                <c:pt idx="25">
                  <c:v>16</c:v>
                </c:pt>
                <c:pt idx="26">
                  <c:v>17.600000000000001</c:v>
                </c:pt>
                <c:pt idx="27">
                  <c:v>16.3</c:v>
                </c:pt>
                <c:pt idx="28">
                  <c:v>15.3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'Taux de chômage UE'!$A$16</c:f>
              <c:strCache>
                <c:ptCount val="1"/>
                <c:pt idx="0">
                  <c:v>Chypre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UE'!$B$16:$AD$16</c:f>
              <c:numCache>
                <c:formatCode>General</c:formatCode>
                <c:ptCount val="29"/>
                <c:pt idx="0">
                  <c:v>4.8</c:v>
                </c:pt>
                <c:pt idx="1">
                  <c:v>4.8</c:v>
                </c:pt>
                <c:pt idx="2">
                  <c:v>4.3</c:v>
                </c:pt>
                <c:pt idx="3">
                  <c:v>4</c:v>
                </c:pt>
                <c:pt idx="4">
                  <c:v>3.5</c:v>
                </c:pt>
                <c:pt idx="5">
                  <c:v>3.5</c:v>
                </c:pt>
                <c:pt idx="6">
                  <c:v>3.7</c:v>
                </c:pt>
                <c:pt idx="7">
                  <c:v>4.3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</c:v>
                </c:pt>
                <c:pt idx="11">
                  <c:v>5.0999999999999996</c:v>
                </c:pt>
                <c:pt idx="12">
                  <c:v>5.5</c:v>
                </c:pt>
                <c:pt idx="13">
                  <c:v>4.0999999999999996</c:v>
                </c:pt>
                <c:pt idx="14">
                  <c:v>4.4000000000000004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</c:v>
                </c:pt>
                <c:pt idx="19">
                  <c:v>5.5</c:v>
                </c:pt>
                <c:pt idx="20">
                  <c:v>6.6</c:v>
                </c:pt>
                <c:pt idx="21">
                  <c:v>6.2</c:v>
                </c:pt>
                <c:pt idx="22">
                  <c:v>6.4</c:v>
                </c:pt>
                <c:pt idx="23">
                  <c:v>7.6</c:v>
                </c:pt>
                <c:pt idx="24">
                  <c:v>9.9</c:v>
                </c:pt>
                <c:pt idx="25">
                  <c:v>12.3</c:v>
                </c:pt>
                <c:pt idx="26">
                  <c:v>14.4</c:v>
                </c:pt>
                <c:pt idx="27">
                  <c:v>16.100000000000001</c:v>
                </c:pt>
                <c:pt idx="28">
                  <c:v>16.8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'Taux de chômage UE'!$A$17</c:f>
              <c:strCache>
                <c:ptCount val="1"/>
                <c:pt idx="0">
                  <c:v>Finlande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UE'!$B$17:$AD$17</c:f>
              <c:numCache>
                <c:formatCode>General</c:formatCode>
                <c:ptCount val="29"/>
                <c:pt idx="0">
                  <c:v>10</c:v>
                </c:pt>
                <c:pt idx="1">
                  <c:v>9.5</c:v>
                </c:pt>
                <c:pt idx="2">
                  <c:v>9.1999999999999993</c:v>
                </c:pt>
                <c:pt idx="3">
                  <c:v>9.1</c:v>
                </c:pt>
                <c:pt idx="4">
                  <c:v>9.1</c:v>
                </c:pt>
                <c:pt idx="5">
                  <c:v>9.1</c:v>
                </c:pt>
                <c:pt idx="6">
                  <c:v>9.1</c:v>
                </c:pt>
                <c:pt idx="7">
                  <c:v>9.1</c:v>
                </c:pt>
                <c:pt idx="8">
                  <c:v>9</c:v>
                </c:pt>
                <c:pt idx="9">
                  <c:v>8.8000000000000007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8.1</c:v>
                </c:pt>
                <c:pt idx="13">
                  <c:v>7.7</c:v>
                </c:pt>
                <c:pt idx="14">
                  <c:v>7.2</c:v>
                </c:pt>
                <c:pt idx="15">
                  <c:v>6.9</c:v>
                </c:pt>
                <c:pt idx="16">
                  <c:v>6.4</c:v>
                </c:pt>
                <c:pt idx="17">
                  <c:v>6.4</c:v>
                </c:pt>
                <c:pt idx="18">
                  <c:v>7.1</c:v>
                </c:pt>
                <c:pt idx="19">
                  <c:v>8.4</c:v>
                </c:pt>
                <c:pt idx="20">
                  <c:v>8.6999999999999993</c:v>
                </c:pt>
                <c:pt idx="21">
                  <c:v>8.4</c:v>
                </c:pt>
                <c:pt idx="22">
                  <c:v>8</c:v>
                </c:pt>
                <c:pt idx="23">
                  <c:v>7.8</c:v>
                </c:pt>
                <c:pt idx="24">
                  <c:v>7.6</c:v>
                </c:pt>
                <c:pt idx="25">
                  <c:v>7.8</c:v>
                </c:pt>
                <c:pt idx="26">
                  <c:v>8</c:v>
                </c:pt>
                <c:pt idx="27">
                  <c:v>8.1</c:v>
                </c:pt>
                <c:pt idx="28">
                  <c:v>8.3000000000000007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'Taux de chômage UE'!$A$18</c:f>
              <c:strCache>
                <c:ptCount val="1"/>
                <c:pt idx="0">
                  <c:v>Malte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UE'!$B$18:$AD$18</c:f>
              <c:numCache>
                <c:formatCode>General</c:formatCode>
                <c:ptCount val="29"/>
                <c:pt idx="0">
                  <c:v>6.9</c:v>
                </c:pt>
                <c:pt idx="1">
                  <c:v>6.6</c:v>
                </c:pt>
                <c:pt idx="2">
                  <c:v>7</c:v>
                </c:pt>
                <c:pt idx="3">
                  <c:v>7.8</c:v>
                </c:pt>
                <c:pt idx="4">
                  <c:v>7.9</c:v>
                </c:pt>
                <c:pt idx="5">
                  <c:v>7.2</c:v>
                </c:pt>
                <c:pt idx="6">
                  <c:v>7.4</c:v>
                </c:pt>
                <c:pt idx="7">
                  <c:v>7.8</c:v>
                </c:pt>
                <c:pt idx="8">
                  <c:v>7.8</c:v>
                </c:pt>
                <c:pt idx="9">
                  <c:v>7</c:v>
                </c:pt>
                <c:pt idx="10">
                  <c:v>6.6</c:v>
                </c:pt>
                <c:pt idx="11">
                  <c:v>7.2</c:v>
                </c:pt>
                <c:pt idx="12">
                  <c:v>6.9</c:v>
                </c:pt>
                <c:pt idx="13">
                  <c:v>7</c:v>
                </c:pt>
                <c:pt idx="14">
                  <c:v>6.9</c:v>
                </c:pt>
                <c:pt idx="15">
                  <c:v>6</c:v>
                </c:pt>
                <c:pt idx="16">
                  <c:v>6.1</c:v>
                </c:pt>
                <c:pt idx="17">
                  <c:v>6.1</c:v>
                </c:pt>
                <c:pt idx="18">
                  <c:v>6.5</c:v>
                </c:pt>
                <c:pt idx="19">
                  <c:v>7.1</c:v>
                </c:pt>
                <c:pt idx="20">
                  <c:v>7.3</c:v>
                </c:pt>
                <c:pt idx="21">
                  <c:v>7</c:v>
                </c:pt>
                <c:pt idx="22">
                  <c:v>6.5</c:v>
                </c:pt>
                <c:pt idx="23">
                  <c:v>6.4</c:v>
                </c:pt>
                <c:pt idx="24">
                  <c:v>6.2</c:v>
                </c:pt>
                <c:pt idx="25">
                  <c:v>6.3</c:v>
                </c:pt>
                <c:pt idx="26">
                  <c:v>6.4</c:v>
                </c:pt>
                <c:pt idx="27">
                  <c:v>6.5</c:v>
                </c:pt>
                <c:pt idx="28">
                  <c:v>6.9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'Taux de chômage UE'!$A$19</c:f>
              <c:strCache>
                <c:ptCount val="1"/>
                <c:pt idx="0">
                  <c:v>Estonie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UE'!$B$19:$AD$19</c:f>
              <c:numCache>
                <c:formatCode>General</c:formatCode>
                <c:ptCount val="29"/>
                <c:pt idx="1">
                  <c:v>13.1</c:v>
                </c:pt>
                <c:pt idx="2">
                  <c:v>13.5</c:v>
                </c:pt>
                <c:pt idx="3">
                  <c:v>13</c:v>
                </c:pt>
                <c:pt idx="4">
                  <c:v>10.8</c:v>
                </c:pt>
                <c:pt idx="5">
                  <c:v>10.3</c:v>
                </c:pt>
                <c:pt idx="6">
                  <c:v>10.6</c:v>
                </c:pt>
                <c:pt idx="7">
                  <c:v>10.7</c:v>
                </c:pt>
                <c:pt idx="8">
                  <c:v>10.4</c:v>
                </c:pt>
                <c:pt idx="9">
                  <c:v>10.4</c:v>
                </c:pt>
                <c:pt idx="10">
                  <c:v>8.6999999999999993</c:v>
                </c:pt>
                <c:pt idx="11">
                  <c:v>7.7</c:v>
                </c:pt>
                <c:pt idx="12">
                  <c:v>6.6</c:v>
                </c:pt>
                <c:pt idx="13">
                  <c:v>5.8</c:v>
                </c:pt>
                <c:pt idx="14">
                  <c:v>5.0999999999999996</c:v>
                </c:pt>
                <c:pt idx="15">
                  <c:v>4.3</c:v>
                </c:pt>
                <c:pt idx="16">
                  <c:v>4.4000000000000004</c:v>
                </c:pt>
                <c:pt idx="17">
                  <c:v>5.6</c:v>
                </c:pt>
                <c:pt idx="18">
                  <c:v>9.6999999999999993</c:v>
                </c:pt>
                <c:pt idx="19">
                  <c:v>15</c:v>
                </c:pt>
                <c:pt idx="20">
                  <c:v>17.399999999999999</c:v>
                </c:pt>
                <c:pt idx="21">
                  <c:v>16.899999999999999</c:v>
                </c:pt>
                <c:pt idx="22">
                  <c:v>13.9</c:v>
                </c:pt>
                <c:pt idx="23">
                  <c:v>12.3</c:v>
                </c:pt>
                <c:pt idx="24">
                  <c:v>10.6</c:v>
                </c:pt>
                <c:pt idx="25">
                  <c:v>10.3</c:v>
                </c:pt>
                <c:pt idx="26">
                  <c:v>9.6999999999999993</c:v>
                </c:pt>
                <c:pt idx="27">
                  <c:v>8.1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'Taux de chômage UE'!$A$20</c:f>
              <c:strCache>
                <c:ptCount val="1"/>
                <c:pt idx="0">
                  <c:v>Lettonie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UE'!$B$20:$AD$20</c:f>
              <c:numCache>
                <c:formatCode>General</c:formatCode>
                <c:ptCount val="29"/>
                <c:pt idx="0">
                  <c:v>14.6</c:v>
                </c:pt>
                <c:pt idx="1">
                  <c:v>14.1</c:v>
                </c:pt>
                <c:pt idx="2">
                  <c:v>14.2</c:v>
                </c:pt>
                <c:pt idx="3">
                  <c:v>12.8</c:v>
                </c:pt>
                <c:pt idx="4">
                  <c:v>13.1</c:v>
                </c:pt>
                <c:pt idx="5">
                  <c:v>11.8</c:v>
                </c:pt>
                <c:pt idx="6">
                  <c:v>11.4</c:v>
                </c:pt>
                <c:pt idx="7">
                  <c:v>12.2</c:v>
                </c:pt>
                <c:pt idx="8">
                  <c:v>11.7</c:v>
                </c:pt>
                <c:pt idx="9">
                  <c:v>11.9</c:v>
                </c:pt>
                <c:pt idx="10">
                  <c:v>10.8</c:v>
                </c:pt>
                <c:pt idx="11">
                  <c:v>10.199999999999999</c:v>
                </c:pt>
                <c:pt idx="12">
                  <c:v>7.8</c:v>
                </c:pt>
                <c:pt idx="13">
                  <c:v>6.8</c:v>
                </c:pt>
                <c:pt idx="14">
                  <c:v>6.6</c:v>
                </c:pt>
                <c:pt idx="15">
                  <c:v>6</c:v>
                </c:pt>
                <c:pt idx="16">
                  <c:v>6.1</c:v>
                </c:pt>
                <c:pt idx="17">
                  <c:v>8.1</c:v>
                </c:pt>
                <c:pt idx="18">
                  <c:v>13.6</c:v>
                </c:pt>
                <c:pt idx="19">
                  <c:v>19.2</c:v>
                </c:pt>
                <c:pt idx="20">
                  <c:v>20.8</c:v>
                </c:pt>
                <c:pt idx="21">
                  <c:v>19</c:v>
                </c:pt>
                <c:pt idx="22">
                  <c:v>17.2</c:v>
                </c:pt>
                <c:pt idx="23">
                  <c:v>15.7</c:v>
                </c:pt>
                <c:pt idx="24">
                  <c:v>15.7</c:v>
                </c:pt>
                <c:pt idx="25">
                  <c:v>13.9</c:v>
                </c:pt>
                <c:pt idx="26">
                  <c:v>12.8</c:v>
                </c:pt>
                <c:pt idx="27">
                  <c:v>11.9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'Taux de chômage UE'!$A$21</c:f>
              <c:strCache>
                <c:ptCount val="1"/>
                <c:pt idx="0">
                  <c:v>Slovénie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UE'!$B$21:$AD$21</c:f>
              <c:numCache>
                <c:formatCode>General</c:formatCode>
                <c:ptCount val="29"/>
                <c:pt idx="0">
                  <c:v>6.8</c:v>
                </c:pt>
                <c:pt idx="1">
                  <c:v>7</c:v>
                </c:pt>
                <c:pt idx="2">
                  <c:v>6.1</c:v>
                </c:pt>
                <c:pt idx="3">
                  <c:v>5.9</c:v>
                </c:pt>
                <c:pt idx="4">
                  <c:v>6.7</c:v>
                </c:pt>
                <c:pt idx="5">
                  <c:v>6.1</c:v>
                </c:pt>
                <c:pt idx="6">
                  <c:v>6.5</c:v>
                </c:pt>
                <c:pt idx="7">
                  <c:v>6.8</c:v>
                </c:pt>
                <c:pt idx="8">
                  <c:v>6.5</c:v>
                </c:pt>
                <c:pt idx="9">
                  <c:v>6.1</c:v>
                </c:pt>
                <c:pt idx="10">
                  <c:v>6.4</c:v>
                </c:pt>
                <c:pt idx="11">
                  <c:v>6.3</c:v>
                </c:pt>
                <c:pt idx="12">
                  <c:v>6.7</c:v>
                </c:pt>
                <c:pt idx="13">
                  <c:v>5.9</c:v>
                </c:pt>
                <c:pt idx="14">
                  <c:v>5.4</c:v>
                </c:pt>
                <c:pt idx="15">
                  <c:v>4.7</c:v>
                </c:pt>
                <c:pt idx="16">
                  <c:v>4.8</c:v>
                </c:pt>
                <c:pt idx="17">
                  <c:v>4.4000000000000004</c:v>
                </c:pt>
                <c:pt idx="18">
                  <c:v>4.5999999999999996</c:v>
                </c:pt>
                <c:pt idx="19">
                  <c:v>6.4</c:v>
                </c:pt>
                <c:pt idx="20">
                  <c:v>6.5</c:v>
                </c:pt>
                <c:pt idx="21">
                  <c:v>7.3</c:v>
                </c:pt>
                <c:pt idx="22">
                  <c:v>8</c:v>
                </c:pt>
                <c:pt idx="23">
                  <c:v>8.1</c:v>
                </c:pt>
                <c:pt idx="24">
                  <c:v>8.1999999999999993</c:v>
                </c:pt>
                <c:pt idx="25">
                  <c:v>9.4</c:v>
                </c:pt>
                <c:pt idx="26">
                  <c:v>10.199999999999999</c:v>
                </c:pt>
                <c:pt idx="27">
                  <c:v>10</c:v>
                </c:pt>
                <c:pt idx="28">
                  <c:v>10.199999999999999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'Taux de chômage UE'!$A$22</c:f>
              <c:strCache>
                <c:ptCount val="1"/>
                <c:pt idx="0">
                  <c:v>Slovaquie</c:v>
                </c:pt>
              </c:strCache>
            </c:strRef>
          </c:tx>
          <c:marker>
            <c:symbol val="none"/>
          </c:marker>
          <c:cat>
            <c:strRef>
              <c:f>'Taux de chômage UE'!$B$4:$AD$4</c:f>
              <c:strCache>
                <c:ptCount val="29"/>
                <c:pt idx="0">
                  <c:v>2000M01</c:v>
                </c:pt>
                <c:pt idx="1">
                  <c:v>2000M07</c:v>
                </c:pt>
                <c:pt idx="2">
                  <c:v>2001M01</c:v>
                </c:pt>
                <c:pt idx="3">
                  <c:v>2001M07</c:v>
                </c:pt>
                <c:pt idx="4">
                  <c:v>2002M01</c:v>
                </c:pt>
                <c:pt idx="5">
                  <c:v>2002M07</c:v>
                </c:pt>
                <c:pt idx="6">
                  <c:v>2003M01</c:v>
                </c:pt>
                <c:pt idx="7">
                  <c:v>2003M07</c:v>
                </c:pt>
                <c:pt idx="8">
                  <c:v>2004M01</c:v>
                </c:pt>
                <c:pt idx="9">
                  <c:v>2004M07</c:v>
                </c:pt>
                <c:pt idx="10">
                  <c:v>2005M01</c:v>
                </c:pt>
                <c:pt idx="11">
                  <c:v>2005M07</c:v>
                </c:pt>
                <c:pt idx="12">
                  <c:v>2006M01</c:v>
                </c:pt>
                <c:pt idx="13">
                  <c:v>2006M07</c:v>
                </c:pt>
                <c:pt idx="14">
                  <c:v>2007M01</c:v>
                </c:pt>
                <c:pt idx="15">
                  <c:v>2007M07</c:v>
                </c:pt>
                <c:pt idx="16">
                  <c:v>2008M01</c:v>
                </c:pt>
                <c:pt idx="17">
                  <c:v>2008M07</c:v>
                </c:pt>
                <c:pt idx="18">
                  <c:v>2009M01</c:v>
                </c:pt>
                <c:pt idx="19">
                  <c:v>2009M07</c:v>
                </c:pt>
                <c:pt idx="20">
                  <c:v>2010M01</c:v>
                </c:pt>
                <c:pt idx="21">
                  <c:v>2010M07</c:v>
                </c:pt>
                <c:pt idx="22">
                  <c:v>2011M01</c:v>
                </c:pt>
                <c:pt idx="23">
                  <c:v>2011M07</c:v>
                </c:pt>
                <c:pt idx="24">
                  <c:v>2012M01</c:v>
                </c:pt>
                <c:pt idx="25">
                  <c:v>2012M07</c:v>
                </c:pt>
                <c:pt idx="26">
                  <c:v>2013M01</c:v>
                </c:pt>
                <c:pt idx="27">
                  <c:v>2013M07</c:v>
                </c:pt>
                <c:pt idx="28">
                  <c:v>2014M01</c:v>
                </c:pt>
              </c:strCache>
            </c:strRef>
          </c:cat>
          <c:val>
            <c:numRef>
              <c:f>'Taux de chômage UE'!$B$22:$AD$22</c:f>
              <c:numCache>
                <c:formatCode>General</c:formatCode>
                <c:ptCount val="29"/>
                <c:pt idx="0">
                  <c:v>18.3</c:v>
                </c:pt>
                <c:pt idx="1">
                  <c:v>19.7</c:v>
                </c:pt>
                <c:pt idx="2">
                  <c:v>19.399999999999999</c:v>
                </c:pt>
                <c:pt idx="3">
                  <c:v>19.5</c:v>
                </c:pt>
                <c:pt idx="4">
                  <c:v>19.100000000000001</c:v>
                </c:pt>
                <c:pt idx="5">
                  <c:v>18.8</c:v>
                </c:pt>
                <c:pt idx="6">
                  <c:v>18.2</c:v>
                </c:pt>
                <c:pt idx="7">
                  <c:v>17.399999999999999</c:v>
                </c:pt>
                <c:pt idx="8">
                  <c:v>18.7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16.100000000000001</c:v>
                </c:pt>
                <c:pt idx="12">
                  <c:v>15</c:v>
                </c:pt>
                <c:pt idx="13">
                  <c:v>13.3</c:v>
                </c:pt>
                <c:pt idx="14">
                  <c:v>11.7</c:v>
                </c:pt>
                <c:pt idx="15">
                  <c:v>11.5</c:v>
                </c:pt>
                <c:pt idx="16">
                  <c:v>10.4</c:v>
                </c:pt>
                <c:pt idx="17">
                  <c:v>9.4</c:v>
                </c:pt>
                <c:pt idx="18">
                  <c:v>9.6</c:v>
                </c:pt>
                <c:pt idx="19">
                  <c:v>12.3</c:v>
                </c:pt>
                <c:pt idx="20">
                  <c:v>14.7</c:v>
                </c:pt>
                <c:pt idx="21">
                  <c:v>14.5</c:v>
                </c:pt>
                <c:pt idx="22">
                  <c:v>13.8</c:v>
                </c:pt>
                <c:pt idx="23">
                  <c:v>13.5</c:v>
                </c:pt>
                <c:pt idx="24">
                  <c:v>13.8</c:v>
                </c:pt>
                <c:pt idx="25">
                  <c:v>13.9</c:v>
                </c:pt>
                <c:pt idx="26">
                  <c:v>14.3</c:v>
                </c:pt>
                <c:pt idx="27">
                  <c:v>14.3</c:v>
                </c:pt>
                <c:pt idx="28">
                  <c:v>13.6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50912"/>
        <c:axId val="54956800"/>
      </c:lineChart>
      <c:catAx>
        <c:axId val="549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4956800"/>
        <c:crosses val="autoZero"/>
        <c:auto val="1"/>
        <c:lblAlgn val="ctr"/>
        <c:lblOffset val="100"/>
        <c:noMultiLvlLbl val="0"/>
      </c:catAx>
      <c:valAx>
        <c:axId val="54956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495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41594367883709"/>
          <c:y val="0.2000002055923166"/>
          <c:w val="0.15220494213203328"/>
          <c:h val="0.7600007812508030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95641453909168E-2"/>
          <c:y val="3.136304995773833E-2"/>
          <c:w val="0.8972178383585222"/>
          <c:h val="0.7741372702072925"/>
        </c:manualLayout>
      </c:layout>
      <c:lineChart>
        <c:grouping val="standard"/>
        <c:varyColors val="0"/>
        <c:ser>
          <c:idx val="0"/>
          <c:order val="0"/>
          <c:tx>
            <c:strRef>
              <c:f>'Taux d''emploi 20-64 UE'!$A$37</c:f>
              <c:strCache>
                <c:ptCount val="1"/>
                <c:pt idx="0">
                  <c:v>Moyenne UE 28</c:v>
                </c:pt>
              </c:strCache>
            </c:strRef>
          </c:tx>
          <c:spPr>
            <a:ln w="34925">
              <a:solidFill>
                <a:srgbClr val="009FE3"/>
              </a:solidFill>
            </a:ln>
          </c:spPr>
          <c:marker>
            <c:symbol val="none"/>
          </c:marker>
          <c:dPt>
            <c:idx val="11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2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3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4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5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6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7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8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19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20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21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22"/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dPt>
            <c:idx val="23"/>
            <c:marker>
              <c:symbol val="diamond"/>
              <c:size val="20"/>
              <c:spPr>
                <a:solidFill>
                  <a:srgbClr val="312783"/>
                </a:solidFill>
                <a:ln w="19050">
                  <a:noFill/>
                </a:ln>
              </c:spPr>
            </c:marker>
            <c:bubble3D val="0"/>
            <c:spPr>
              <a:ln w="34925">
                <a:solidFill>
                  <a:srgbClr val="312783"/>
                </a:solidFill>
                <a:prstDash val="dash"/>
              </a:ln>
            </c:spPr>
          </c:dPt>
          <c:cat>
            <c:strRef>
              <c:f>'Taux d''emploi 20-64 UE'!$E$5:$AB$5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cat>
          <c:val>
            <c:numRef>
              <c:f>'Taux d''emploi 20-64 UE'!$E$37:$AB$37</c:f>
              <c:numCache>
                <c:formatCode>#,##0.0</c:formatCode>
                <c:ptCount val="24"/>
                <c:pt idx="0">
                  <c:v>66.599999999999994</c:v>
                </c:pt>
                <c:pt idx="1">
                  <c:v>67</c:v>
                </c:pt>
                <c:pt idx="2">
                  <c:v>67.400000000000006</c:v>
                </c:pt>
                <c:pt idx="3">
                  <c:v>67.900000000000006</c:v>
                </c:pt>
                <c:pt idx="4">
                  <c:v>68.900000000000006</c:v>
                </c:pt>
                <c:pt idx="5">
                  <c:v>69.8</c:v>
                </c:pt>
                <c:pt idx="6">
                  <c:v>70.3</c:v>
                </c:pt>
                <c:pt idx="7">
                  <c:v>68.900000000000006</c:v>
                </c:pt>
                <c:pt idx="8">
                  <c:v>68.5</c:v>
                </c:pt>
                <c:pt idx="9">
                  <c:v>68.5</c:v>
                </c:pt>
                <c:pt idx="10">
                  <c:v>68.400000000000006</c:v>
                </c:pt>
                <c:pt idx="11" formatCode="General">
                  <c:v>68.600000000000009</c:v>
                </c:pt>
                <c:pt idx="12" formatCode="General">
                  <c:v>68.800000000000011</c:v>
                </c:pt>
                <c:pt idx="13" formatCode="General">
                  <c:v>69.000000000000014</c:v>
                </c:pt>
                <c:pt idx="14" formatCode="General">
                  <c:v>69.200000000000017</c:v>
                </c:pt>
                <c:pt idx="15" formatCode="General">
                  <c:v>69.40000000000002</c:v>
                </c:pt>
                <c:pt idx="16" formatCode="General">
                  <c:v>69.600000000000023</c:v>
                </c:pt>
                <c:pt idx="17" formatCode="General">
                  <c:v>69.800000000000026</c:v>
                </c:pt>
                <c:pt idx="18" formatCode="General">
                  <c:v>70.000000000000028</c:v>
                </c:pt>
                <c:pt idx="19" formatCode="General">
                  <c:v>70.200000000000031</c:v>
                </c:pt>
                <c:pt idx="20" formatCode="General">
                  <c:v>70.400000000000034</c:v>
                </c:pt>
                <c:pt idx="21" formatCode="General">
                  <c:v>70.600000000000037</c:v>
                </c:pt>
                <c:pt idx="22" formatCode="General">
                  <c:v>70.80000000000004</c:v>
                </c:pt>
                <c:pt idx="23" formatCode="General">
                  <c:v>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'Taux d''emploi 20-64 UE'!$A$38</c:f>
              <c:strCache>
                <c:ptCount val="1"/>
                <c:pt idx="0">
                  <c:v>"+ un écart-type"</c:v>
                </c:pt>
              </c:strCache>
            </c:strRef>
          </c:tx>
          <c:spPr>
            <a:ln w="31750">
              <a:solidFill>
                <a:srgbClr val="575756"/>
              </a:solidFill>
              <a:prstDash val="lgDashDot"/>
            </a:ln>
          </c:spPr>
          <c:marker>
            <c:symbol val="none"/>
          </c:marker>
          <c:cat>
            <c:strRef>
              <c:f>'Taux d''emploi 20-64 UE'!$E$5:$AB$5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cat>
          <c:val>
            <c:numRef>
              <c:f>'Taux d''emploi 20-64 UE'!$E$38:$O$38</c:f>
              <c:numCache>
                <c:formatCode>General</c:formatCode>
                <c:ptCount val="11"/>
                <c:pt idx="0">
                  <c:v>73.057783130685237</c:v>
                </c:pt>
                <c:pt idx="1">
                  <c:v>73.089051454787324</c:v>
                </c:pt>
                <c:pt idx="2">
                  <c:v>73.176865007265562</c:v>
                </c:pt>
                <c:pt idx="3">
                  <c:v>73.611697826696727</c:v>
                </c:pt>
                <c:pt idx="4">
                  <c:v>74.716497245906709</c:v>
                </c:pt>
                <c:pt idx="5">
                  <c:v>75.518160062236319</c:v>
                </c:pt>
                <c:pt idx="6">
                  <c:v>75.986718723593583</c:v>
                </c:pt>
                <c:pt idx="7">
                  <c:v>74.372832131026087</c:v>
                </c:pt>
                <c:pt idx="8">
                  <c:v>74.135549484248898</c:v>
                </c:pt>
                <c:pt idx="9">
                  <c:v>74.501264196623239</c:v>
                </c:pt>
                <c:pt idx="10">
                  <c:v>74.816945984438064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'Taux d''emploi 20-64 UE'!$A$39</c:f>
              <c:strCache>
                <c:ptCount val="1"/>
                <c:pt idx="0">
                  <c:v>"- un écart-type"</c:v>
                </c:pt>
              </c:strCache>
            </c:strRef>
          </c:tx>
          <c:spPr>
            <a:ln w="44450">
              <a:solidFill>
                <a:srgbClr val="575756"/>
              </a:solidFill>
              <a:prstDash val="lgDashDotDot"/>
            </a:ln>
          </c:spPr>
          <c:marker>
            <c:symbol val="none"/>
          </c:marker>
          <c:dPt>
            <c:idx val="8"/>
            <c:bubble3D val="0"/>
            <c:spPr>
              <a:ln w="44450">
                <a:solidFill>
                  <a:srgbClr val="575756"/>
                </a:solidFill>
                <a:prstDash val="lgDash"/>
              </a:ln>
            </c:spPr>
          </c:dPt>
          <c:cat>
            <c:strRef>
              <c:f>'Taux d''emploi 20-64 UE'!$E$5:$AB$5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cat>
          <c:val>
            <c:numRef>
              <c:f>'Taux d''emploi 20-64 UE'!$E$39:$O$39</c:f>
              <c:numCache>
                <c:formatCode>General</c:formatCode>
                <c:ptCount val="11"/>
                <c:pt idx="0">
                  <c:v>60.142216869314751</c:v>
                </c:pt>
                <c:pt idx="1">
                  <c:v>60.910948545212676</c:v>
                </c:pt>
                <c:pt idx="2">
                  <c:v>61.62313499273445</c:v>
                </c:pt>
                <c:pt idx="3">
                  <c:v>62.188302173303285</c:v>
                </c:pt>
                <c:pt idx="4">
                  <c:v>63.08350275409331</c:v>
                </c:pt>
                <c:pt idx="5">
                  <c:v>64.081839937763675</c:v>
                </c:pt>
                <c:pt idx="6">
                  <c:v>64.613281276406411</c:v>
                </c:pt>
                <c:pt idx="7">
                  <c:v>63.427167868973918</c:v>
                </c:pt>
                <c:pt idx="8">
                  <c:v>62.864450515751102</c:v>
                </c:pt>
                <c:pt idx="9">
                  <c:v>62.498735803376761</c:v>
                </c:pt>
                <c:pt idx="10">
                  <c:v>61.98305401556194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49216"/>
        <c:axId val="85850752"/>
      </c:lineChart>
      <c:dateAx>
        <c:axId val="85849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850752"/>
        <c:crosses val="autoZero"/>
        <c:auto val="0"/>
        <c:lblOffset val="0"/>
        <c:baseTimeUnit val="days"/>
        <c:majorUnit val="1"/>
        <c:minorUnit val="1"/>
      </c:dateAx>
      <c:valAx>
        <c:axId val="85850752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5849216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4.2862886018720354E-2"/>
          <c:y val="0.89623141699069697"/>
          <c:w val="0.85175035794725285"/>
          <c:h val="6.2182741116751261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498020</xdr:colOff>
      <xdr:row>6</xdr:row>
      <xdr:rowOff>144236</xdr:rowOff>
    </xdr:from>
    <xdr:to>
      <xdr:col>20</xdr:col>
      <xdr:colOff>408213</xdr:colOff>
      <xdr:row>30</xdr:row>
      <xdr:rowOff>34016</xdr:rowOff>
    </xdr:to>
    <xdr:graphicFrame macro="">
      <xdr:nvGraphicFramePr>
        <xdr:cNvPr id="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3</xdr:col>
      <xdr:colOff>0</xdr:colOff>
      <xdr:row>101</xdr:row>
      <xdr:rowOff>47625</xdr:rowOff>
    </xdr:to>
    <xdr:graphicFrame macro="">
      <xdr:nvGraphicFramePr>
        <xdr:cNvPr id="6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3</xdr:col>
      <xdr:colOff>0</xdr:colOff>
      <xdr:row>128</xdr:row>
      <xdr:rowOff>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574765</xdr:colOff>
      <xdr:row>6</xdr:row>
      <xdr:rowOff>109944</xdr:rowOff>
    </xdr:from>
    <xdr:to>
      <xdr:col>13</xdr:col>
      <xdr:colOff>598714</xdr:colOff>
      <xdr:row>43</xdr:row>
      <xdr:rowOff>81642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hier%20des%20indicateurs/Cahier%20Graph%20(2)%20mai%202014/Dossier%20NLO/Graphiques%20&#224;%20modifier%20post%2010%20juin/p.%2076%20-%20Taux%20Emploi%2020-64ans%2012%20ju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i"/>
      <sheetName val="Feuil1"/>
    </sheetNames>
    <sheetDataSet>
      <sheetData sheetId="0">
        <row r="2">
          <cell r="E2" t="str">
            <v>2002</v>
          </cell>
          <cell r="F2" t="str">
            <v>2003</v>
          </cell>
          <cell r="G2" t="str">
            <v>2004</v>
          </cell>
          <cell r="H2" t="str">
            <v>2005</v>
          </cell>
          <cell r="I2" t="str">
            <v>2006</v>
          </cell>
          <cell r="J2" t="str">
            <v>2007</v>
          </cell>
          <cell r="K2" t="str">
            <v>2008</v>
          </cell>
          <cell r="L2" t="str">
            <v>2009</v>
          </cell>
          <cell r="M2" t="str">
            <v>2010</v>
          </cell>
          <cell r="N2" t="str">
            <v>2011</v>
          </cell>
          <cell r="O2" t="str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</row>
        <row r="34">
          <cell r="A34" t="str">
            <v>Moyenne UE 28</v>
          </cell>
          <cell r="E34">
            <v>66.599999999999994</v>
          </cell>
          <cell r="F34">
            <v>67</v>
          </cell>
          <cell r="G34">
            <v>67.400000000000006</v>
          </cell>
          <cell r="H34">
            <v>67.900000000000006</v>
          </cell>
          <cell r="I34">
            <v>68.900000000000006</v>
          </cell>
          <cell r="J34">
            <v>69.8</v>
          </cell>
          <cell r="K34">
            <v>70.3</v>
          </cell>
          <cell r="L34">
            <v>68.900000000000006</v>
          </cell>
          <cell r="M34">
            <v>68.5</v>
          </cell>
          <cell r="N34">
            <v>68.5</v>
          </cell>
          <cell r="O34">
            <v>68.400000000000006</v>
          </cell>
          <cell r="P34">
            <v>68.600000000000009</v>
          </cell>
          <cell r="Q34">
            <v>68.800000000000011</v>
          </cell>
          <cell r="R34">
            <v>69.000000000000014</v>
          </cell>
          <cell r="S34">
            <v>69.200000000000017</v>
          </cell>
          <cell r="T34">
            <v>69.40000000000002</v>
          </cell>
          <cell r="U34">
            <v>69.600000000000023</v>
          </cell>
          <cell r="V34">
            <v>69.800000000000026</v>
          </cell>
          <cell r="W34">
            <v>70.000000000000028</v>
          </cell>
          <cell r="X34">
            <v>70.200000000000031</v>
          </cell>
          <cell r="Y34">
            <v>70.400000000000034</v>
          </cell>
          <cell r="Z34">
            <v>70.600000000000037</v>
          </cell>
          <cell r="AA34">
            <v>70.80000000000004</v>
          </cell>
          <cell r="AB34">
            <v>71</v>
          </cell>
        </row>
        <row r="35">
          <cell r="A35" t="str">
            <v>"+ un écart-type"</v>
          </cell>
          <cell r="E35">
            <v>73.057783130685237</v>
          </cell>
          <cell r="F35">
            <v>73.089051454787324</v>
          </cell>
          <cell r="G35">
            <v>73.176865007265562</v>
          </cell>
          <cell r="H35">
            <v>73.611697826696727</v>
          </cell>
          <cell r="I35">
            <v>74.716497245906709</v>
          </cell>
          <cell r="J35">
            <v>75.518160062236319</v>
          </cell>
          <cell r="K35">
            <v>75.986718723593583</v>
          </cell>
          <cell r="L35">
            <v>74.372832131026087</v>
          </cell>
          <cell r="M35">
            <v>74.135549484248898</v>
          </cell>
          <cell r="N35">
            <v>74.501264196623239</v>
          </cell>
          <cell r="O35">
            <v>74.816945984438064</v>
          </cell>
        </row>
        <row r="36">
          <cell r="A36" t="str">
            <v>"- un écart-type"</v>
          </cell>
          <cell r="E36">
            <v>60.142216869314751</v>
          </cell>
          <cell r="F36">
            <v>60.910948545212676</v>
          </cell>
          <cell r="G36">
            <v>61.62313499273445</v>
          </cell>
          <cell r="H36">
            <v>62.188302173303285</v>
          </cell>
          <cell r="I36">
            <v>63.08350275409331</v>
          </cell>
          <cell r="J36">
            <v>64.081839937763675</v>
          </cell>
          <cell r="K36">
            <v>64.613281276406411</v>
          </cell>
          <cell r="L36">
            <v>63.427167868973918</v>
          </cell>
          <cell r="M36">
            <v>62.864450515751102</v>
          </cell>
          <cell r="N36">
            <v>62.498735803376761</v>
          </cell>
          <cell r="O36">
            <v>61.98305401556194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zoomScale="70" zoomScaleNormal="70" workbookViewId="0"/>
  </sheetViews>
  <sheetFormatPr baseColWidth="10" defaultRowHeight="14.25" x14ac:dyDescent="0.2"/>
  <sheetData>
    <row r="1" spans="1:52" x14ac:dyDescent="0.2">
      <c r="A1" s="4" t="s">
        <v>100</v>
      </c>
    </row>
    <row r="3" spans="1:52" x14ac:dyDescent="0.2">
      <c r="A3" s="1" t="s">
        <v>0</v>
      </c>
    </row>
    <row r="4" spans="1:52" x14ac:dyDescent="0.2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62</v>
      </c>
      <c r="AF4" t="s">
        <v>63</v>
      </c>
      <c r="AG4" t="s">
        <v>64</v>
      </c>
      <c r="AH4" t="s">
        <v>65</v>
      </c>
      <c r="AI4" t="s">
        <v>66</v>
      </c>
      <c r="AJ4" t="s">
        <v>67</v>
      </c>
      <c r="AK4" t="s">
        <v>68</v>
      </c>
      <c r="AL4" t="s">
        <v>69</v>
      </c>
      <c r="AM4" t="s">
        <v>70</v>
      </c>
      <c r="AN4" t="s">
        <v>71</v>
      </c>
      <c r="AO4" t="s">
        <v>72</v>
      </c>
      <c r="AP4" t="s">
        <v>73</v>
      </c>
      <c r="AQ4" t="s">
        <v>74</v>
      </c>
      <c r="AR4" t="s">
        <v>75</v>
      </c>
      <c r="AS4" t="s">
        <v>76</v>
      </c>
      <c r="AT4" t="s">
        <v>78</v>
      </c>
      <c r="AU4" t="s">
        <v>77</v>
      </c>
      <c r="AV4" t="s">
        <v>80</v>
      </c>
      <c r="AW4" t="s">
        <v>79</v>
      </c>
      <c r="AX4" t="s">
        <v>82</v>
      </c>
      <c r="AY4" t="s">
        <v>81</v>
      </c>
      <c r="AZ4" t="s">
        <v>83</v>
      </c>
    </row>
    <row r="5" spans="1:52" x14ac:dyDescent="0.2">
      <c r="A5" t="s">
        <v>30</v>
      </c>
      <c r="B5">
        <v>7.5</v>
      </c>
      <c r="C5">
        <v>6.7</v>
      </c>
      <c r="D5">
        <v>6.4</v>
      </c>
      <c r="E5">
        <v>6.3</v>
      </c>
      <c r="F5">
        <v>7.4</v>
      </c>
      <c r="G5">
        <v>7.6</v>
      </c>
      <c r="H5">
        <v>8.1</v>
      </c>
      <c r="I5">
        <v>8.1</v>
      </c>
      <c r="J5">
        <v>8.6999999999999993</v>
      </c>
      <c r="K5">
        <v>8.5</v>
      </c>
      <c r="L5">
        <v>8.1999999999999993</v>
      </c>
      <c r="M5">
        <v>8.5</v>
      </c>
      <c r="N5">
        <v>8.4</v>
      </c>
      <c r="O5">
        <v>7.8</v>
      </c>
      <c r="P5">
        <v>7.9</v>
      </c>
      <c r="Q5">
        <v>7.2</v>
      </c>
      <c r="R5">
        <v>7.2</v>
      </c>
      <c r="S5">
        <v>7.4</v>
      </c>
      <c r="T5">
        <v>7.5</v>
      </c>
      <c r="U5">
        <v>7.9</v>
      </c>
      <c r="V5">
        <v>8.1999999999999993</v>
      </c>
      <c r="W5">
        <v>8.6</v>
      </c>
      <c r="X5">
        <v>7.3</v>
      </c>
      <c r="Y5">
        <v>7.4</v>
      </c>
      <c r="Z5">
        <v>7.2</v>
      </c>
      <c r="AA5">
        <v>7.4</v>
      </c>
      <c r="AB5">
        <v>8.3000000000000007</v>
      </c>
      <c r="AC5">
        <v>8.5</v>
      </c>
      <c r="AD5">
        <v>8.5</v>
      </c>
    </row>
    <row r="6" spans="1:52" x14ac:dyDescent="0.2">
      <c r="A6" s="1" t="s">
        <v>31</v>
      </c>
      <c r="B6">
        <v>8.1999999999999993</v>
      </c>
      <c r="C6">
        <v>8</v>
      </c>
      <c r="D6">
        <v>7.8</v>
      </c>
      <c r="E6">
        <v>7.8</v>
      </c>
      <c r="F6">
        <v>8.1999999999999993</v>
      </c>
      <c r="G6">
        <v>8.6999999999999993</v>
      </c>
      <c r="H6">
        <v>9.5</v>
      </c>
      <c r="I6">
        <v>9.9</v>
      </c>
      <c r="J6">
        <v>9.9</v>
      </c>
      <c r="K6">
        <v>10.5</v>
      </c>
      <c r="L6">
        <v>11.3</v>
      </c>
      <c r="M6">
        <v>11.3</v>
      </c>
      <c r="N6">
        <v>10.7</v>
      </c>
      <c r="O6">
        <v>10.1</v>
      </c>
      <c r="P6">
        <v>9.4</v>
      </c>
      <c r="Q6">
        <v>8.6</v>
      </c>
      <c r="R6">
        <v>8.1</v>
      </c>
      <c r="S6">
        <v>7.4</v>
      </c>
      <c r="T6">
        <v>7.5</v>
      </c>
      <c r="U6">
        <v>8</v>
      </c>
      <c r="V6">
        <v>7.6</v>
      </c>
      <c r="W6">
        <v>7</v>
      </c>
      <c r="X6">
        <v>6.5</v>
      </c>
      <c r="Y6">
        <v>5.9</v>
      </c>
      <c r="Z6">
        <v>5.6</v>
      </c>
      <c r="AA6">
        <v>5.4</v>
      </c>
      <c r="AB6">
        <v>5.4</v>
      </c>
      <c r="AC6">
        <v>5.3</v>
      </c>
      <c r="AD6">
        <v>5</v>
      </c>
    </row>
    <row r="7" spans="1:52" x14ac:dyDescent="0.2">
      <c r="A7" t="s">
        <v>32</v>
      </c>
      <c r="B7">
        <v>4.8</v>
      </c>
      <c r="C7">
        <v>4.2</v>
      </c>
      <c r="D7">
        <v>3.8</v>
      </c>
      <c r="E7">
        <v>4</v>
      </c>
      <c r="F7">
        <v>4.2</v>
      </c>
      <c r="G7">
        <v>4.2</v>
      </c>
      <c r="H7">
        <v>4.8</v>
      </c>
      <c r="I7">
        <v>4.7</v>
      </c>
      <c r="J7">
        <v>4.9000000000000004</v>
      </c>
      <c r="K7">
        <v>4.2</v>
      </c>
      <c r="L7">
        <v>4.2</v>
      </c>
      <c r="M7">
        <v>4.5999999999999996</v>
      </c>
      <c r="N7">
        <v>4.4000000000000004</v>
      </c>
      <c r="O7">
        <v>4.7</v>
      </c>
      <c r="P7">
        <v>4.5</v>
      </c>
      <c r="Q7">
        <v>4.5999999999999996</v>
      </c>
      <c r="R7">
        <v>5</v>
      </c>
      <c r="S7">
        <v>6.6</v>
      </c>
      <c r="T7">
        <v>9.6</v>
      </c>
      <c r="U7">
        <v>12.4</v>
      </c>
      <c r="V7">
        <v>13.1</v>
      </c>
      <c r="W7">
        <v>13.7</v>
      </c>
      <c r="X7">
        <v>14.6</v>
      </c>
      <c r="Y7">
        <v>14.7</v>
      </c>
      <c r="Z7">
        <v>15.1</v>
      </c>
      <c r="AA7">
        <v>14.8</v>
      </c>
      <c r="AB7">
        <v>13.8</v>
      </c>
      <c r="AC7">
        <v>13.1</v>
      </c>
      <c r="AD7">
        <v>11.9</v>
      </c>
    </row>
    <row r="8" spans="1:52" x14ac:dyDescent="0.2">
      <c r="A8" t="s">
        <v>33</v>
      </c>
      <c r="B8">
        <v>11.5</v>
      </c>
      <c r="C8">
        <v>11.3</v>
      </c>
      <c r="D8">
        <v>10.5</v>
      </c>
      <c r="E8">
        <v>10.7</v>
      </c>
      <c r="F8">
        <v>10.7</v>
      </c>
      <c r="G8">
        <v>10.3</v>
      </c>
      <c r="H8">
        <v>9.8000000000000007</v>
      </c>
      <c r="I8">
        <v>9.6999999999999993</v>
      </c>
      <c r="J8">
        <v>11.1</v>
      </c>
      <c r="K8">
        <v>10.4</v>
      </c>
      <c r="L8">
        <v>10.1</v>
      </c>
      <c r="M8">
        <v>9.9</v>
      </c>
      <c r="N8">
        <v>9.4</v>
      </c>
      <c r="O8">
        <v>8.6</v>
      </c>
      <c r="P8">
        <v>8.6999999999999993</v>
      </c>
      <c r="Q8">
        <v>8.1</v>
      </c>
      <c r="R8">
        <v>7.9</v>
      </c>
      <c r="S8">
        <v>7.4</v>
      </c>
      <c r="T8">
        <v>8.9</v>
      </c>
      <c r="U8">
        <v>9.4</v>
      </c>
      <c r="V8">
        <v>10.9</v>
      </c>
      <c r="W8">
        <v>12.4</v>
      </c>
      <c r="X8">
        <v>14.9</v>
      </c>
      <c r="Y8">
        <v>17.600000000000001</v>
      </c>
      <c r="Z8">
        <v>21.7</v>
      </c>
      <c r="AA8">
        <v>24.9</v>
      </c>
      <c r="AB8">
        <v>26.5</v>
      </c>
      <c r="AC8">
        <v>27.5</v>
      </c>
    </row>
    <row r="9" spans="1:52" x14ac:dyDescent="0.2">
      <c r="A9" t="s">
        <v>34</v>
      </c>
      <c r="B9">
        <v>12.4</v>
      </c>
      <c r="C9">
        <v>11.6</v>
      </c>
      <c r="D9">
        <v>10.6</v>
      </c>
      <c r="E9">
        <v>10.4</v>
      </c>
      <c r="F9">
        <v>10.9</v>
      </c>
      <c r="G9">
        <v>11.6</v>
      </c>
      <c r="H9">
        <v>11.6</v>
      </c>
      <c r="I9">
        <v>11.5</v>
      </c>
      <c r="J9">
        <v>11.2</v>
      </c>
      <c r="K9">
        <v>11</v>
      </c>
      <c r="L9">
        <v>10</v>
      </c>
      <c r="M9">
        <v>8.9</v>
      </c>
      <c r="N9">
        <v>8.6999999999999993</v>
      </c>
      <c r="O9">
        <v>8.5</v>
      </c>
      <c r="P9">
        <v>8.1999999999999993</v>
      </c>
      <c r="Q9">
        <v>8.3000000000000007</v>
      </c>
      <c r="R9">
        <v>9</v>
      </c>
      <c r="S9">
        <v>11.4</v>
      </c>
      <c r="T9">
        <v>15.9</v>
      </c>
      <c r="U9">
        <v>18.3</v>
      </c>
      <c r="V9">
        <v>19.2</v>
      </c>
      <c r="W9">
        <v>20.2</v>
      </c>
      <c r="X9">
        <v>20.6</v>
      </c>
      <c r="Y9">
        <v>21.6</v>
      </c>
      <c r="Z9">
        <v>23.5</v>
      </c>
      <c r="AA9">
        <v>25.3</v>
      </c>
      <c r="AB9">
        <v>26.5</v>
      </c>
      <c r="AC9">
        <v>26.5</v>
      </c>
      <c r="AD9">
        <v>25.8</v>
      </c>
    </row>
    <row r="10" spans="1:52" x14ac:dyDescent="0.2">
      <c r="A10" t="s">
        <v>35</v>
      </c>
      <c r="B10">
        <v>9.6</v>
      </c>
      <c r="C10">
        <v>8.9</v>
      </c>
      <c r="D10">
        <v>8.3000000000000007</v>
      </c>
      <c r="E10">
        <v>8.1</v>
      </c>
      <c r="F10">
        <v>8</v>
      </c>
      <c r="G10">
        <v>8.4</v>
      </c>
      <c r="H10">
        <v>8.6999999999999993</v>
      </c>
      <c r="I10">
        <v>8.9</v>
      </c>
      <c r="J10">
        <v>9.4</v>
      </c>
      <c r="K10">
        <v>9.1999999999999993</v>
      </c>
      <c r="L10">
        <v>9.1</v>
      </c>
      <c r="M10">
        <v>9.3000000000000007</v>
      </c>
      <c r="N10">
        <v>9.5</v>
      </c>
      <c r="O10">
        <v>9.4</v>
      </c>
      <c r="P10">
        <v>8.8000000000000007</v>
      </c>
      <c r="Q10">
        <v>8.4</v>
      </c>
      <c r="R10">
        <v>7.5</v>
      </c>
      <c r="S10">
        <v>7.8</v>
      </c>
      <c r="T10">
        <v>8.6</v>
      </c>
      <c r="U10">
        <v>9.5</v>
      </c>
      <c r="V10">
        <v>9.9</v>
      </c>
      <c r="W10">
        <v>9.6999999999999993</v>
      </c>
      <c r="X10">
        <v>9.6</v>
      </c>
      <c r="Y10">
        <v>9.6</v>
      </c>
      <c r="Z10">
        <v>9.9</v>
      </c>
      <c r="AA10">
        <v>10.199999999999999</v>
      </c>
      <c r="AB10">
        <v>10.8</v>
      </c>
      <c r="AC10">
        <v>10.9</v>
      </c>
      <c r="AD10">
        <v>10.9</v>
      </c>
    </row>
    <row r="11" spans="1:52" x14ac:dyDescent="0.2">
      <c r="A11" t="s">
        <v>36</v>
      </c>
      <c r="B11">
        <v>10.6</v>
      </c>
      <c r="C11">
        <v>10</v>
      </c>
      <c r="D11">
        <v>9.4</v>
      </c>
      <c r="E11">
        <v>9.1</v>
      </c>
      <c r="F11">
        <v>8.6</v>
      </c>
      <c r="G11">
        <v>8.6</v>
      </c>
      <c r="H11">
        <v>8.8000000000000007</v>
      </c>
      <c r="I11">
        <v>8.4</v>
      </c>
      <c r="J11">
        <v>8.1999999999999993</v>
      </c>
      <c r="K11">
        <v>7.9</v>
      </c>
      <c r="L11">
        <v>7.9</v>
      </c>
      <c r="M11">
        <v>7.6</v>
      </c>
      <c r="N11">
        <v>7.4</v>
      </c>
      <c r="O11">
        <v>6.6</v>
      </c>
      <c r="P11">
        <v>6.1</v>
      </c>
      <c r="Q11">
        <v>6.3</v>
      </c>
      <c r="R11">
        <v>6.4</v>
      </c>
      <c r="S11">
        <v>6.8</v>
      </c>
      <c r="T11">
        <v>7.2</v>
      </c>
      <c r="U11">
        <v>8</v>
      </c>
      <c r="V11">
        <v>8.5</v>
      </c>
      <c r="W11">
        <v>8.4</v>
      </c>
      <c r="X11">
        <v>8</v>
      </c>
      <c r="Y11">
        <v>8.3000000000000007</v>
      </c>
      <c r="Z11">
        <v>9.5</v>
      </c>
      <c r="AA11">
        <v>10.8</v>
      </c>
      <c r="AB11">
        <v>11.8</v>
      </c>
      <c r="AC11">
        <v>12.1</v>
      </c>
      <c r="AD11">
        <v>12.9</v>
      </c>
    </row>
    <row r="12" spans="1:52" x14ac:dyDescent="0.2">
      <c r="A12" t="s">
        <v>37</v>
      </c>
      <c r="B12">
        <v>2.4</v>
      </c>
      <c r="C12">
        <v>2.2000000000000002</v>
      </c>
      <c r="D12">
        <v>1.9</v>
      </c>
      <c r="E12">
        <v>1.8</v>
      </c>
      <c r="F12">
        <v>2.1</v>
      </c>
      <c r="G12">
        <v>2.6</v>
      </c>
      <c r="H12">
        <v>3.2</v>
      </c>
      <c r="I12">
        <v>3.8</v>
      </c>
      <c r="J12">
        <v>4.5999999999999996</v>
      </c>
      <c r="K12">
        <v>5.0999999999999996</v>
      </c>
      <c r="L12">
        <v>4.7</v>
      </c>
      <c r="M12">
        <v>4.5</v>
      </c>
      <c r="N12">
        <v>4.5</v>
      </c>
      <c r="O12">
        <v>4.5</v>
      </c>
      <c r="P12">
        <v>4.5</v>
      </c>
      <c r="Q12">
        <v>4</v>
      </c>
      <c r="R12">
        <v>4.3</v>
      </c>
      <c r="S12">
        <v>4.9000000000000004</v>
      </c>
      <c r="T12">
        <v>5.4</v>
      </c>
      <c r="U12">
        <v>5.0999999999999996</v>
      </c>
      <c r="V12">
        <v>4.5999999999999996</v>
      </c>
      <c r="W12">
        <v>4.4000000000000004</v>
      </c>
      <c r="X12">
        <v>4.5999999999999996</v>
      </c>
      <c r="Y12">
        <v>5</v>
      </c>
      <c r="Z12">
        <v>4.9000000000000004</v>
      </c>
      <c r="AA12">
        <v>5.0999999999999996</v>
      </c>
      <c r="AB12">
        <v>5.4</v>
      </c>
      <c r="AC12">
        <v>6</v>
      </c>
      <c r="AD12">
        <v>6.1</v>
      </c>
    </row>
    <row r="13" spans="1:52" x14ac:dyDescent="0.2">
      <c r="A13" t="s">
        <v>38</v>
      </c>
      <c r="B13">
        <v>3.3</v>
      </c>
      <c r="C13">
        <v>3</v>
      </c>
      <c r="D13">
        <v>2.7</v>
      </c>
      <c r="E13">
        <v>2.5</v>
      </c>
      <c r="F13">
        <v>2.7</v>
      </c>
      <c r="G13">
        <v>3.1</v>
      </c>
      <c r="H13">
        <v>3.6</v>
      </c>
      <c r="I13">
        <v>4.2</v>
      </c>
      <c r="J13">
        <v>4.8</v>
      </c>
      <c r="K13">
        <v>5.0999999999999996</v>
      </c>
      <c r="L13">
        <v>5.3</v>
      </c>
      <c r="M13">
        <v>5.3</v>
      </c>
      <c r="N13">
        <v>4.9000000000000004</v>
      </c>
      <c r="O13">
        <v>4.2</v>
      </c>
      <c r="P13">
        <v>4</v>
      </c>
      <c r="Q13">
        <v>3.6</v>
      </c>
      <c r="R13">
        <v>3.2</v>
      </c>
      <c r="S13">
        <v>3</v>
      </c>
      <c r="T13">
        <v>3.1</v>
      </c>
      <c r="U13">
        <v>3.8</v>
      </c>
      <c r="V13">
        <v>4.5</v>
      </c>
      <c r="W13">
        <v>4.5999999999999996</v>
      </c>
      <c r="X13">
        <v>4.3</v>
      </c>
      <c r="Y13">
        <v>4.3</v>
      </c>
      <c r="Z13">
        <v>5</v>
      </c>
      <c r="AA13">
        <v>5.3</v>
      </c>
      <c r="AB13">
        <v>6</v>
      </c>
      <c r="AC13">
        <v>7</v>
      </c>
      <c r="AD13">
        <v>7.1</v>
      </c>
    </row>
    <row r="14" spans="1:52" x14ac:dyDescent="0.2">
      <c r="A14" t="s">
        <v>39</v>
      </c>
      <c r="B14">
        <v>3.9</v>
      </c>
      <c r="C14">
        <v>3.5</v>
      </c>
      <c r="D14">
        <v>3.4</v>
      </c>
      <c r="E14">
        <v>3.6</v>
      </c>
      <c r="F14">
        <v>4.0999999999999996</v>
      </c>
      <c r="G14">
        <v>4.2</v>
      </c>
      <c r="H14">
        <v>4.0999999999999996</v>
      </c>
      <c r="I14">
        <v>4.4000000000000004</v>
      </c>
      <c r="J14">
        <v>5.2</v>
      </c>
      <c r="K14">
        <v>4.7</v>
      </c>
      <c r="L14">
        <v>5</v>
      </c>
      <c r="M14">
        <v>5.4</v>
      </c>
      <c r="N14">
        <v>5.2</v>
      </c>
      <c r="O14">
        <v>4.5</v>
      </c>
      <c r="P14">
        <v>4.4000000000000004</v>
      </c>
      <c r="Q14">
        <v>4.7</v>
      </c>
      <c r="R14">
        <v>4.0999999999999996</v>
      </c>
      <c r="S14">
        <v>3.6</v>
      </c>
      <c r="T14">
        <v>4.3</v>
      </c>
      <c r="U14">
        <v>5</v>
      </c>
      <c r="V14">
        <v>4.4000000000000004</v>
      </c>
      <c r="W14">
        <v>4.5</v>
      </c>
      <c r="X14">
        <v>4.4000000000000004</v>
      </c>
      <c r="Y14">
        <v>3.8</v>
      </c>
      <c r="Z14">
        <v>4</v>
      </c>
      <c r="AA14">
        <v>4.5</v>
      </c>
      <c r="AB14">
        <v>4.9000000000000004</v>
      </c>
      <c r="AC14">
        <v>4.9000000000000004</v>
      </c>
      <c r="AD14">
        <v>4.9000000000000004</v>
      </c>
    </row>
    <row r="15" spans="1:52" x14ac:dyDescent="0.2">
      <c r="A15" t="s">
        <v>40</v>
      </c>
      <c r="B15">
        <v>4.8</v>
      </c>
      <c r="C15">
        <v>4.5999999999999996</v>
      </c>
      <c r="D15">
        <v>4.3</v>
      </c>
      <c r="E15">
        <v>4.5999999999999996</v>
      </c>
      <c r="F15">
        <v>4.7</v>
      </c>
      <c r="G15">
        <v>5.6</v>
      </c>
      <c r="H15">
        <v>6.9</v>
      </c>
      <c r="I15">
        <v>7.1</v>
      </c>
      <c r="J15">
        <v>7</v>
      </c>
      <c r="K15">
        <v>7.8</v>
      </c>
      <c r="L15">
        <v>8.1</v>
      </c>
      <c r="M15">
        <v>8.6</v>
      </c>
      <c r="N15">
        <v>8.5</v>
      </c>
      <c r="O15">
        <v>8.4</v>
      </c>
      <c r="P15">
        <v>9.1</v>
      </c>
      <c r="Q15">
        <v>8.9</v>
      </c>
      <c r="R15">
        <v>8.4</v>
      </c>
      <c r="S15">
        <v>8.6999999999999993</v>
      </c>
      <c r="T15">
        <v>9.3000000000000007</v>
      </c>
      <c r="U15">
        <v>11</v>
      </c>
      <c r="V15">
        <v>11.5</v>
      </c>
      <c r="W15">
        <v>12.2</v>
      </c>
      <c r="X15">
        <v>12.2</v>
      </c>
      <c r="Y15">
        <v>12.6</v>
      </c>
      <c r="Z15">
        <v>14.6</v>
      </c>
      <c r="AA15">
        <v>16</v>
      </c>
      <c r="AB15">
        <v>17.600000000000001</v>
      </c>
      <c r="AC15">
        <v>16.3</v>
      </c>
      <c r="AD15">
        <v>15.3</v>
      </c>
    </row>
    <row r="16" spans="1:52" x14ac:dyDescent="0.2">
      <c r="A16" t="s">
        <v>41</v>
      </c>
      <c r="B16">
        <v>4.8</v>
      </c>
      <c r="C16">
        <v>4.8</v>
      </c>
      <c r="D16">
        <v>4.3</v>
      </c>
      <c r="E16">
        <v>4</v>
      </c>
      <c r="F16">
        <v>3.5</v>
      </c>
      <c r="G16">
        <v>3.5</v>
      </c>
      <c r="H16">
        <v>3.7</v>
      </c>
      <c r="I16">
        <v>4.3</v>
      </c>
      <c r="J16">
        <v>4.0999999999999996</v>
      </c>
      <c r="K16">
        <v>4.5999999999999996</v>
      </c>
      <c r="L16">
        <v>5</v>
      </c>
      <c r="M16">
        <v>5.0999999999999996</v>
      </c>
      <c r="N16">
        <v>5.5</v>
      </c>
      <c r="O16">
        <v>4.0999999999999996</v>
      </c>
      <c r="P16">
        <v>4.4000000000000004</v>
      </c>
      <c r="Q16">
        <v>4.0999999999999996</v>
      </c>
      <c r="R16">
        <v>4.0999999999999996</v>
      </c>
      <c r="S16">
        <v>3.7</v>
      </c>
      <c r="T16">
        <v>4</v>
      </c>
      <c r="U16">
        <v>5.5</v>
      </c>
      <c r="V16">
        <v>6.6</v>
      </c>
      <c r="W16">
        <v>6.2</v>
      </c>
      <c r="X16">
        <v>6.4</v>
      </c>
      <c r="Y16">
        <v>7.6</v>
      </c>
      <c r="Z16">
        <v>9.9</v>
      </c>
      <c r="AA16">
        <v>12.3</v>
      </c>
      <c r="AB16">
        <v>14.4</v>
      </c>
      <c r="AC16">
        <v>16.100000000000001</v>
      </c>
      <c r="AD16">
        <v>16.8</v>
      </c>
    </row>
    <row r="17" spans="1:30" x14ac:dyDescent="0.2">
      <c r="A17" t="s">
        <v>42</v>
      </c>
      <c r="B17">
        <v>10</v>
      </c>
      <c r="C17">
        <v>9.5</v>
      </c>
      <c r="D17">
        <v>9.1999999999999993</v>
      </c>
      <c r="E17">
        <v>9.1</v>
      </c>
      <c r="F17">
        <v>9.1</v>
      </c>
      <c r="G17">
        <v>9.1</v>
      </c>
      <c r="H17">
        <v>9.1</v>
      </c>
      <c r="I17">
        <v>9.1</v>
      </c>
      <c r="J17">
        <v>9</v>
      </c>
      <c r="K17">
        <v>8.8000000000000007</v>
      </c>
      <c r="L17">
        <v>8.6999999999999993</v>
      </c>
      <c r="M17">
        <v>8.3000000000000007</v>
      </c>
      <c r="N17">
        <v>8.1</v>
      </c>
      <c r="O17">
        <v>7.7</v>
      </c>
      <c r="P17">
        <v>7.2</v>
      </c>
      <c r="Q17">
        <v>6.9</v>
      </c>
      <c r="R17">
        <v>6.4</v>
      </c>
      <c r="S17">
        <v>6.4</v>
      </c>
      <c r="T17">
        <v>7.1</v>
      </c>
      <c r="U17">
        <v>8.4</v>
      </c>
      <c r="V17">
        <v>8.6999999999999993</v>
      </c>
      <c r="W17">
        <v>8.4</v>
      </c>
      <c r="X17">
        <v>8</v>
      </c>
      <c r="Y17">
        <v>7.8</v>
      </c>
      <c r="Z17">
        <v>7.6</v>
      </c>
      <c r="AA17">
        <v>7.8</v>
      </c>
      <c r="AB17">
        <v>8</v>
      </c>
      <c r="AC17">
        <v>8.1</v>
      </c>
      <c r="AD17">
        <v>8.3000000000000007</v>
      </c>
    </row>
    <row r="18" spans="1:30" x14ac:dyDescent="0.2">
      <c r="A18" t="s">
        <v>43</v>
      </c>
      <c r="B18">
        <v>6.9</v>
      </c>
      <c r="C18">
        <v>6.6</v>
      </c>
      <c r="D18">
        <v>7</v>
      </c>
      <c r="E18">
        <v>7.8</v>
      </c>
      <c r="F18">
        <v>7.9</v>
      </c>
      <c r="G18">
        <v>7.2</v>
      </c>
      <c r="H18">
        <v>7.4</v>
      </c>
      <c r="I18">
        <v>7.8</v>
      </c>
      <c r="J18">
        <v>7.8</v>
      </c>
      <c r="K18">
        <v>7</v>
      </c>
      <c r="L18">
        <v>6.6</v>
      </c>
      <c r="M18">
        <v>7.2</v>
      </c>
      <c r="N18">
        <v>6.9</v>
      </c>
      <c r="O18">
        <v>7</v>
      </c>
      <c r="P18">
        <v>6.9</v>
      </c>
      <c r="Q18">
        <v>6</v>
      </c>
      <c r="R18">
        <v>6.1</v>
      </c>
      <c r="S18">
        <v>6.1</v>
      </c>
      <c r="T18">
        <v>6.5</v>
      </c>
      <c r="U18">
        <v>7.1</v>
      </c>
      <c r="V18">
        <v>7.3</v>
      </c>
      <c r="W18">
        <v>7</v>
      </c>
      <c r="X18">
        <v>6.5</v>
      </c>
      <c r="Y18">
        <v>6.4</v>
      </c>
      <c r="Z18">
        <v>6.2</v>
      </c>
      <c r="AA18">
        <v>6.3</v>
      </c>
      <c r="AB18">
        <v>6.4</v>
      </c>
      <c r="AC18">
        <v>6.5</v>
      </c>
      <c r="AD18">
        <v>6.9</v>
      </c>
    </row>
    <row r="19" spans="1:30" x14ac:dyDescent="0.2">
      <c r="A19" t="s">
        <v>44</v>
      </c>
      <c r="C19">
        <v>13.1</v>
      </c>
      <c r="D19">
        <v>13.5</v>
      </c>
      <c r="E19">
        <v>13</v>
      </c>
      <c r="F19">
        <v>10.8</v>
      </c>
      <c r="G19">
        <v>10.3</v>
      </c>
      <c r="H19">
        <v>10.6</v>
      </c>
      <c r="I19">
        <v>10.7</v>
      </c>
      <c r="J19">
        <v>10.4</v>
      </c>
      <c r="K19">
        <v>10.4</v>
      </c>
      <c r="L19">
        <v>8.6999999999999993</v>
      </c>
      <c r="M19">
        <v>7.7</v>
      </c>
      <c r="N19">
        <v>6.6</v>
      </c>
      <c r="O19">
        <v>5.8</v>
      </c>
      <c r="P19">
        <v>5.0999999999999996</v>
      </c>
      <c r="Q19">
        <v>4.3</v>
      </c>
      <c r="R19">
        <v>4.4000000000000004</v>
      </c>
      <c r="S19">
        <v>5.6</v>
      </c>
      <c r="T19">
        <v>9.6999999999999993</v>
      </c>
      <c r="U19">
        <v>15</v>
      </c>
      <c r="V19">
        <v>17.399999999999999</v>
      </c>
      <c r="W19">
        <v>16.899999999999999</v>
      </c>
      <c r="X19">
        <v>13.9</v>
      </c>
      <c r="Y19">
        <v>12.3</v>
      </c>
      <c r="Z19">
        <v>10.6</v>
      </c>
      <c r="AA19">
        <v>10.3</v>
      </c>
      <c r="AB19">
        <v>9.6999999999999993</v>
      </c>
      <c r="AC19">
        <v>8.1</v>
      </c>
    </row>
    <row r="20" spans="1:30" x14ac:dyDescent="0.2">
      <c r="A20" t="s">
        <v>45</v>
      </c>
      <c r="B20">
        <v>14.6</v>
      </c>
      <c r="C20">
        <v>14.1</v>
      </c>
      <c r="D20">
        <v>14.2</v>
      </c>
      <c r="E20">
        <v>12.8</v>
      </c>
      <c r="F20">
        <v>13.1</v>
      </c>
      <c r="G20">
        <v>11.8</v>
      </c>
      <c r="H20">
        <v>11.4</v>
      </c>
      <c r="I20">
        <v>12.2</v>
      </c>
      <c r="J20">
        <v>11.7</v>
      </c>
      <c r="K20">
        <v>11.9</v>
      </c>
      <c r="L20">
        <v>10.8</v>
      </c>
      <c r="M20">
        <v>10.199999999999999</v>
      </c>
      <c r="N20">
        <v>7.8</v>
      </c>
      <c r="O20">
        <v>6.8</v>
      </c>
      <c r="P20">
        <v>6.6</v>
      </c>
      <c r="Q20">
        <v>6</v>
      </c>
      <c r="R20">
        <v>6.1</v>
      </c>
      <c r="S20">
        <v>8.1</v>
      </c>
      <c r="T20">
        <v>13.6</v>
      </c>
      <c r="U20">
        <v>19.2</v>
      </c>
      <c r="V20">
        <v>20.8</v>
      </c>
      <c r="W20">
        <v>19</v>
      </c>
      <c r="X20">
        <v>17.2</v>
      </c>
      <c r="Y20">
        <v>15.7</v>
      </c>
      <c r="Z20">
        <v>15.7</v>
      </c>
      <c r="AA20">
        <v>13.9</v>
      </c>
      <c r="AB20">
        <v>12.8</v>
      </c>
      <c r="AC20">
        <v>11.9</v>
      </c>
    </row>
    <row r="21" spans="1:30" x14ac:dyDescent="0.2">
      <c r="A21" t="s">
        <v>46</v>
      </c>
      <c r="B21">
        <v>6.8</v>
      </c>
      <c r="C21">
        <v>7</v>
      </c>
      <c r="D21">
        <v>6.1</v>
      </c>
      <c r="E21">
        <v>5.9</v>
      </c>
      <c r="F21">
        <v>6.7</v>
      </c>
      <c r="G21">
        <v>6.1</v>
      </c>
      <c r="H21">
        <v>6.5</v>
      </c>
      <c r="I21">
        <v>6.8</v>
      </c>
      <c r="J21">
        <v>6.5</v>
      </c>
      <c r="K21">
        <v>6.1</v>
      </c>
      <c r="L21">
        <v>6.4</v>
      </c>
      <c r="M21">
        <v>6.3</v>
      </c>
      <c r="N21">
        <v>6.7</v>
      </c>
      <c r="O21">
        <v>5.9</v>
      </c>
      <c r="P21">
        <v>5.4</v>
      </c>
      <c r="Q21">
        <v>4.7</v>
      </c>
      <c r="R21">
        <v>4.8</v>
      </c>
      <c r="S21">
        <v>4.4000000000000004</v>
      </c>
      <c r="T21">
        <v>4.5999999999999996</v>
      </c>
      <c r="U21">
        <v>6.4</v>
      </c>
      <c r="V21">
        <v>6.5</v>
      </c>
      <c r="W21">
        <v>7.3</v>
      </c>
      <c r="X21">
        <v>8</v>
      </c>
      <c r="Y21">
        <v>8.1</v>
      </c>
      <c r="Z21">
        <v>8.1999999999999993</v>
      </c>
      <c r="AA21">
        <v>9.4</v>
      </c>
      <c r="AB21">
        <v>10.199999999999999</v>
      </c>
      <c r="AC21">
        <v>10</v>
      </c>
      <c r="AD21">
        <v>10.199999999999999</v>
      </c>
    </row>
    <row r="22" spans="1:30" x14ac:dyDescent="0.2">
      <c r="A22" t="s">
        <v>47</v>
      </c>
      <c r="B22">
        <v>18.3</v>
      </c>
      <c r="C22">
        <v>19.7</v>
      </c>
      <c r="D22">
        <v>19.399999999999999</v>
      </c>
      <c r="E22">
        <v>19.5</v>
      </c>
      <c r="F22">
        <v>19.100000000000001</v>
      </c>
      <c r="G22">
        <v>18.8</v>
      </c>
      <c r="H22">
        <v>18.2</v>
      </c>
      <c r="I22">
        <v>17.399999999999999</v>
      </c>
      <c r="J22">
        <v>18.7</v>
      </c>
      <c r="K22">
        <v>18.100000000000001</v>
      </c>
      <c r="L22">
        <v>17.3</v>
      </c>
      <c r="M22">
        <v>16.100000000000001</v>
      </c>
      <c r="N22">
        <v>15</v>
      </c>
      <c r="O22">
        <v>13.3</v>
      </c>
      <c r="P22">
        <v>11.7</v>
      </c>
      <c r="Q22">
        <v>11.5</v>
      </c>
      <c r="R22">
        <v>10.4</v>
      </c>
      <c r="S22">
        <v>9.4</v>
      </c>
      <c r="T22">
        <v>9.6</v>
      </c>
      <c r="U22">
        <v>12.3</v>
      </c>
      <c r="V22">
        <v>14.7</v>
      </c>
      <c r="W22">
        <v>14.5</v>
      </c>
      <c r="X22">
        <v>13.8</v>
      </c>
      <c r="Y22">
        <v>13.5</v>
      </c>
      <c r="Z22">
        <v>13.8</v>
      </c>
      <c r="AA22">
        <v>13.9</v>
      </c>
      <c r="AB22">
        <v>14.3</v>
      </c>
      <c r="AC22">
        <v>14.3</v>
      </c>
      <c r="AD22">
        <v>13.6</v>
      </c>
    </row>
    <row r="23" spans="1:30" x14ac:dyDescent="0.2">
      <c r="A23" t="s">
        <v>48</v>
      </c>
      <c r="B23">
        <v>6.2</v>
      </c>
      <c r="C23">
        <v>5.6</v>
      </c>
      <c r="D23">
        <v>6</v>
      </c>
      <c r="E23">
        <v>5.9</v>
      </c>
      <c r="F23">
        <v>5.8</v>
      </c>
      <c r="G23">
        <v>6.1</v>
      </c>
      <c r="H23">
        <v>6.4</v>
      </c>
      <c r="I23">
        <v>6.5</v>
      </c>
      <c r="J23">
        <v>7</v>
      </c>
      <c r="K23">
        <v>7.2</v>
      </c>
      <c r="L23">
        <v>7</v>
      </c>
      <c r="M23">
        <v>8.1</v>
      </c>
      <c r="N23">
        <v>7.9</v>
      </c>
      <c r="O23">
        <v>7</v>
      </c>
      <c r="P23">
        <v>6.6</v>
      </c>
      <c r="Q23">
        <v>5.8</v>
      </c>
      <c r="R23">
        <v>6</v>
      </c>
      <c r="S23">
        <v>6.2</v>
      </c>
      <c r="T23">
        <v>6.8</v>
      </c>
      <c r="U23">
        <v>8.4</v>
      </c>
      <c r="V23">
        <v>9.1</v>
      </c>
      <c r="W23">
        <v>8.6999999999999993</v>
      </c>
      <c r="X23">
        <v>8</v>
      </c>
      <c r="Y23">
        <v>7.7</v>
      </c>
      <c r="Z23">
        <v>7.9</v>
      </c>
      <c r="AA23">
        <v>8</v>
      </c>
      <c r="AB23">
        <v>7.9</v>
      </c>
      <c r="AC23">
        <v>7.8</v>
      </c>
      <c r="AD23">
        <v>8.1999999999999993</v>
      </c>
    </row>
    <row r="24" spans="1:30" x14ac:dyDescent="0.2">
      <c r="A24" t="s">
        <v>49</v>
      </c>
      <c r="B24">
        <v>5.7</v>
      </c>
      <c r="C24">
        <v>5.2</v>
      </c>
      <c r="D24">
        <v>5.0999999999999996</v>
      </c>
      <c r="E24">
        <v>5</v>
      </c>
      <c r="F24">
        <v>5.0999999999999996</v>
      </c>
      <c r="G24">
        <v>5.2</v>
      </c>
      <c r="H24">
        <v>5.0999999999999996</v>
      </c>
      <c r="I24">
        <v>5</v>
      </c>
      <c r="J24">
        <v>4.7</v>
      </c>
      <c r="K24">
        <v>4.7</v>
      </c>
      <c r="L24">
        <v>4.7</v>
      </c>
      <c r="M24">
        <v>4.5999999999999996</v>
      </c>
      <c r="N24">
        <v>5.0999999999999996</v>
      </c>
      <c r="O24">
        <v>5.5</v>
      </c>
      <c r="P24">
        <v>5.5</v>
      </c>
      <c r="Q24">
        <v>5.3</v>
      </c>
      <c r="R24">
        <v>5.0999999999999996</v>
      </c>
      <c r="S24">
        <v>5.7</v>
      </c>
      <c r="T24">
        <v>6.7</v>
      </c>
      <c r="U24">
        <v>7.8</v>
      </c>
      <c r="V24">
        <v>7.9</v>
      </c>
      <c r="W24">
        <v>7.6</v>
      </c>
      <c r="X24">
        <v>7.8</v>
      </c>
      <c r="Y24">
        <v>8.1</v>
      </c>
      <c r="Z24">
        <v>8.1999999999999993</v>
      </c>
      <c r="AA24">
        <v>7.8</v>
      </c>
      <c r="AB24">
        <v>7.9</v>
      </c>
      <c r="AC24">
        <v>7.7</v>
      </c>
    </row>
    <row r="25" spans="1:30" x14ac:dyDescent="0.2">
      <c r="A25" s="1" t="s">
        <v>50</v>
      </c>
      <c r="B25">
        <v>9.1999999999999993</v>
      </c>
      <c r="C25">
        <v>8.6</v>
      </c>
      <c r="D25">
        <v>8.3000000000000007</v>
      </c>
      <c r="E25">
        <v>8.1</v>
      </c>
      <c r="F25">
        <v>7.6</v>
      </c>
      <c r="G25">
        <v>7.2</v>
      </c>
      <c r="H25">
        <v>7.4</v>
      </c>
      <c r="I25">
        <v>7.9</v>
      </c>
      <c r="J25">
        <v>8.4</v>
      </c>
      <c r="K25">
        <v>8.1</v>
      </c>
      <c r="L25">
        <v>8.1999999999999993</v>
      </c>
      <c r="M25">
        <v>7.8</v>
      </c>
      <c r="N25">
        <v>7.9</v>
      </c>
      <c r="O25">
        <v>7.1</v>
      </c>
      <c r="P25">
        <v>6.2</v>
      </c>
      <c r="Q25">
        <v>5.2</v>
      </c>
      <c r="R25">
        <v>4.7</v>
      </c>
      <c r="S25">
        <v>4.3</v>
      </c>
      <c r="T25">
        <v>5.4</v>
      </c>
      <c r="U25">
        <v>7</v>
      </c>
      <c r="V25">
        <v>7.8</v>
      </c>
      <c r="W25">
        <v>7.2</v>
      </c>
      <c r="X25">
        <v>6.9</v>
      </c>
      <c r="Y25">
        <v>6.6</v>
      </c>
      <c r="Z25">
        <v>6.7</v>
      </c>
      <c r="AA25">
        <v>6.9</v>
      </c>
      <c r="AB25">
        <v>7.1</v>
      </c>
      <c r="AC25">
        <v>6.9</v>
      </c>
      <c r="AD25">
        <v>6.8</v>
      </c>
    </row>
    <row r="26" spans="1:30" x14ac:dyDescent="0.2">
      <c r="A26" t="s">
        <v>51</v>
      </c>
      <c r="B26">
        <v>14.3</v>
      </c>
      <c r="C26">
        <v>16.8</v>
      </c>
      <c r="D26">
        <v>18.5</v>
      </c>
      <c r="E26">
        <v>19.7</v>
      </c>
      <c r="F26">
        <v>19.399999999999999</v>
      </c>
      <c r="G26">
        <v>18.3</v>
      </c>
      <c r="H26">
        <v>15.9</v>
      </c>
      <c r="I26">
        <v>13.6</v>
      </c>
      <c r="J26">
        <v>12.7</v>
      </c>
      <c r="K26">
        <v>11.8</v>
      </c>
      <c r="L26">
        <v>11.1</v>
      </c>
      <c r="M26">
        <v>9.8000000000000007</v>
      </c>
      <c r="N26">
        <v>9.4</v>
      </c>
      <c r="O26">
        <v>9.3000000000000007</v>
      </c>
      <c r="P26">
        <v>7.8</v>
      </c>
      <c r="Q26">
        <v>7</v>
      </c>
      <c r="R26">
        <v>6.1</v>
      </c>
      <c r="S26">
        <v>5.6</v>
      </c>
      <c r="T26">
        <v>5.5</v>
      </c>
      <c r="U26">
        <v>7</v>
      </c>
      <c r="V26">
        <v>8.9</v>
      </c>
      <c r="W26">
        <v>10.3</v>
      </c>
      <c r="X26">
        <v>11.3</v>
      </c>
      <c r="Y26">
        <v>11.1</v>
      </c>
      <c r="Z26">
        <v>11.8</v>
      </c>
      <c r="AA26">
        <v>12.3</v>
      </c>
      <c r="AB26">
        <v>12.8</v>
      </c>
      <c r="AC26">
        <v>12.8</v>
      </c>
      <c r="AD26">
        <v>13.1</v>
      </c>
    </row>
    <row r="27" spans="1:30" x14ac:dyDescent="0.2">
      <c r="A27" t="s">
        <v>52</v>
      </c>
      <c r="B27">
        <v>5</v>
      </c>
      <c r="C27">
        <v>4.2</v>
      </c>
      <c r="D27">
        <v>4.3</v>
      </c>
      <c r="E27">
        <v>4.5</v>
      </c>
      <c r="F27">
        <v>4.5999999999999996</v>
      </c>
      <c r="G27">
        <v>4.8</v>
      </c>
      <c r="H27">
        <v>4.8</v>
      </c>
      <c r="I27">
        <v>5.4</v>
      </c>
      <c r="J27">
        <v>5.8</v>
      </c>
      <c r="K27">
        <v>5.6</v>
      </c>
      <c r="L27">
        <v>5.3</v>
      </c>
      <c r="M27">
        <v>5</v>
      </c>
      <c r="N27">
        <v>4.0999999999999996</v>
      </c>
      <c r="O27">
        <v>3.8</v>
      </c>
      <c r="P27">
        <v>4.0999999999999996</v>
      </c>
      <c r="Q27">
        <v>4</v>
      </c>
      <c r="R27">
        <v>3.3</v>
      </c>
      <c r="S27">
        <v>3.4</v>
      </c>
      <c r="T27">
        <v>4.5999999999999996</v>
      </c>
      <c r="U27">
        <v>5.9</v>
      </c>
      <c r="V27">
        <v>7</v>
      </c>
      <c r="W27">
        <v>7.4</v>
      </c>
      <c r="X27">
        <v>7.6</v>
      </c>
      <c r="Y27">
        <v>7.6</v>
      </c>
      <c r="Z27">
        <v>7.6</v>
      </c>
      <c r="AA27">
        <v>7.5</v>
      </c>
      <c r="AB27">
        <v>7.4</v>
      </c>
      <c r="AC27">
        <v>7</v>
      </c>
      <c r="AD27">
        <v>7</v>
      </c>
    </row>
    <row r="28" spans="1:30" x14ac:dyDescent="0.2">
      <c r="A28" t="s">
        <v>53</v>
      </c>
      <c r="B28">
        <v>14.3</v>
      </c>
      <c r="C28">
        <v>16.3</v>
      </c>
      <c r="D28">
        <v>16.3</v>
      </c>
      <c r="E28">
        <v>15.6</v>
      </c>
      <c r="F28">
        <v>15.9</v>
      </c>
      <c r="G28">
        <v>15.1</v>
      </c>
      <c r="H28">
        <v>14</v>
      </c>
      <c r="I28">
        <v>14.2</v>
      </c>
      <c r="J28">
        <v>14.1</v>
      </c>
      <c r="K28">
        <v>13.9</v>
      </c>
      <c r="L28">
        <v>13.3</v>
      </c>
      <c r="M28">
        <v>12.9</v>
      </c>
      <c r="N28">
        <v>12.1</v>
      </c>
      <c r="O28">
        <v>11.4</v>
      </c>
      <c r="P28">
        <v>10.5</v>
      </c>
      <c r="Q28">
        <v>9.4</v>
      </c>
      <c r="R28">
        <v>9.1999999999999993</v>
      </c>
      <c r="S28">
        <v>8</v>
      </c>
      <c r="T28">
        <v>8.5</v>
      </c>
      <c r="U28">
        <v>9.5</v>
      </c>
      <c r="V28">
        <v>9.8000000000000007</v>
      </c>
      <c r="W28">
        <v>12.6</v>
      </c>
      <c r="X28">
        <v>12.8</v>
      </c>
      <c r="Y28">
        <v>13.5</v>
      </c>
      <c r="Z28">
        <v>15</v>
      </c>
      <c r="AA28">
        <v>15.3</v>
      </c>
      <c r="AB28">
        <v>17.399999999999999</v>
      </c>
      <c r="AC28">
        <v>17.600000000000001</v>
      </c>
      <c r="AD28">
        <v>18.8</v>
      </c>
    </row>
    <row r="29" spans="1:30" x14ac:dyDescent="0.2">
      <c r="A29" t="s">
        <v>54</v>
      </c>
      <c r="B29">
        <v>15.6</v>
      </c>
      <c r="C29">
        <v>17</v>
      </c>
      <c r="D29">
        <v>17.600000000000001</v>
      </c>
      <c r="E29">
        <v>16.8</v>
      </c>
      <c r="F29">
        <v>16.5</v>
      </c>
      <c r="G29">
        <v>13.3</v>
      </c>
      <c r="H29">
        <v>12.5</v>
      </c>
      <c r="I29">
        <v>12.9</v>
      </c>
      <c r="J29">
        <v>12.2</v>
      </c>
      <c r="K29">
        <v>11.6</v>
      </c>
      <c r="L29">
        <v>10.4</v>
      </c>
      <c r="M29">
        <v>8.1999999999999993</v>
      </c>
      <c r="N29">
        <v>6.7</v>
      </c>
      <c r="O29">
        <v>6</v>
      </c>
      <c r="P29">
        <v>4.7</v>
      </c>
      <c r="Q29">
        <v>4.3</v>
      </c>
      <c r="R29">
        <v>4.2</v>
      </c>
      <c r="S29">
        <v>5.6</v>
      </c>
      <c r="T29">
        <v>9.8000000000000007</v>
      </c>
      <c r="U29">
        <v>14.5</v>
      </c>
      <c r="V29">
        <v>16.600000000000001</v>
      </c>
      <c r="W29">
        <v>18.3</v>
      </c>
      <c r="X29">
        <v>17.100000000000001</v>
      </c>
      <c r="Y29">
        <v>15.6</v>
      </c>
      <c r="Z29">
        <v>13.6</v>
      </c>
      <c r="AA29">
        <v>13.3</v>
      </c>
      <c r="AB29">
        <v>12.8</v>
      </c>
      <c r="AC29">
        <v>11.8</v>
      </c>
      <c r="AD29">
        <v>11.3</v>
      </c>
    </row>
    <row r="30" spans="1:30" x14ac:dyDescent="0.2">
      <c r="A30" t="s">
        <v>55</v>
      </c>
      <c r="B30">
        <v>6.6</v>
      </c>
      <c r="C30">
        <v>6.2</v>
      </c>
      <c r="D30">
        <v>5.7</v>
      </c>
      <c r="E30">
        <v>5.6</v>
      </c>
      <c r="F30">
        <v>5.5</v>
      </c>
      <c r="G30">
        <v>5.6</v>
      </c>
      <c r="H30">
        <v>5.7</v>
      </c>
      <c r="I30">
        <v>5.7</v>
      </c>
      <c r="J30">
        <v>5.8</v>
      </c>
      <c r="K30">
        <v>6.1</v>
      </c>
      <c r="L30">
        <v>6.6</v>
      </c>
      <c r="M30">
        <v>7.3</v>
      </c>
      <c r="N30">
        <v>7.5</v>
      </c>
      <c r="O30">
        <v>7.5</v>
      </c>
      <c r="P30">
        <v>7.1</v>
      </c>
      <c r="Q30">
        <v>7.3</v>
      </c>
      <c r="R30">
        <v>7.7</v>
      </c>
      <c r="S30">
        <v>7.7</v>
      </c>
      <c r="T30">
        <v>8.6999999999999993</v>
      </c>
      <c r="U30">
        <v>10.199999999999999</v>
      </c>
      <c r="V30">
        <v>11</v>
      </c>
      <c r="W30">
        <v>11.3</v>
      </c>
      <c r="X30">
        <v>11.1</v>
      </c>
      <c r="Y30">
        <v>11.1</v>
      </c>
      <c r="Z30">
        <v>11.1</v>
      </c>
      <c r="AA30">
        <v>10.7</v>
      </c>
      <c r="AB30">
        <v>11.1</v>
      </c>
      <c r="AC30">
        <v>10.199999999999999</v>
      </c>
    </row>
    <row r="31" spans="1:30" x14ac:dyDescent="0.2">
      <c r="A31" t="s">
        <v>56</v>
      </c>
      <c r="B31">
        <v>15.3</v>
      </c>
      <c r="C31">
        <v>16.3</v>
      </c>
      <c r="D31">
        <v>17.2</v>
      </c>
      <c r="E31">
        <v>18.3</v>
      </c>
      <c r="F31">
        <v>19.5</v>
      </c>
      <c r="G31">
        <v>20.2</v>
      </c>
      <c r="H31">
        <v>20</v>
      </c>
      <c r="I31">
        <v>19.899999999999999</v>
      </c>
      <c r="J31">
        <v>20</v>
      </c>
      <c r="K31">
        <v>19</v>
      </c>
      <c r="L31">
        <v>18.100000000000001</v>
      </c>
      <c r="M31">
        <v>18</v>
      </c>
      <c r="N31">
        <v>16.100000000000001</v>
      </c>
      <c r="O31">
        <v>13.7</v>
      </c>
      <c r="P31">
        <v>11.3</v>
      </c>
      <c r="Q31">
        <v>9.5</v>
      </c>
      <c r="R31">
        <v>7.8</v>
      </c>
      <c r="S31">
        <v>6.9</v>
      </c>
      <c r="T31">
        <v>7.2</v>
      </c>
      <c r="U31">
        <v>8.3000000000000007</v>
      </c>
      <c r="V31">
        <v>9.5</v>
      </c>
      <c r="W31">
        <v>9.6</v>
      </c>
      <c r="X31">
        <v>9.5</v>
      </c>
      <c r="Y31">
        <v>9.6</v>
      </c>
      <c r="Z31">
        <v>9.9</v>
      </c>
      <c r="AA31">
        <v>10.199999999999999</v>
      </c>
      <c r="AB31">
        <v>10.6</v>
      </c>
      <c r="AC31">
        <v>10.3</v>
      </c>
      <c r="AD31">
        <v>9.9</v>
      </c>
    </row>
    <row r="32" spans="1:30" x14ac:dyDescent="0.2">
      <c r="A32" t="s">
        <v>57</v>
      </c>
      <c r="B32">
        <v>6.6</v>
      </c>
      <c r="C32">
        <v>6.9</v>
      </c>
      <c r="D32">
        <v>6.7</v>
      </c>
      <c r="E32">
        <v>6.4</v>
      </c>
      <c r="F32">
        <v>7.5</v>
      </c>
      <c r="G32">
        <v>7.7</v>
      </c>
      <c r="H32">
        <v>6.5</v>
      </c>
      <c r="I32">
        <v>6.7</v>
      </c>
      <c r="J32">
        <v>8.6</v>
      </c>
      <c r="K32">
        <v>8.1</v>
      </c>
      <c r="L32">
        <v>7.7</v>
      </c>
      <c r="M32">
        <v>6.7</v>
      </c>
      <c r="N32">
        <v>7</v>
      </c>
      <c r="O32">
        <v>7.4</v>
      </c>
      <c r="P32">
        <v>6.6</v>
      </c>
      <c r="Q32">
        <v>6.4</v>
      </c>
      <c r="R32">
        <v>5.9</v>
      </c>
      <c r="S32">
        <v>5.8</v>
      </c>
      <c r="T32">
        <v>6.3</v>
      </c>
      <c r="U32">
        <v>7</v>
      </c>
      <c r="V32">
        <v>7.3</v>
      </c>
      <c r="W32">
        <v>7.2</v>
      </c>
      <c r="X32">
        <v>7.3</v>
      </c>
      <c r="Y32">
        <v>7.4</v>
      </c>
      <c r="Z32">
        <v>7.4</v>
      </c>
      <c r="AA32">
        <v>7.1</v>
      </c>
      <c r="AB32">
        <v>7.1</v>
      </c>
      <c r="AC32">
        <v>7.3</v>
      </c>
      <c r="AD32">
        <v>7.3</v>
      </c>
    </row>
    <row r="34" spans="1:52" x14ac:dyDescent="0.2">
      <c r="A34" s="1" t="s">
        <v>58</v>
      </c>
      <c r="B34">
        <f t="shared" ref="B34:L34" si="0">STDEV(B5:B32)</f>
        <v>4.3495587096464163</v>
      </c>
      <c r="C34">
        <f t="shared" si="0"/>
        <v>4.9143389701187221</v>
      </c>
      <c r="D34">
        <f t="shared" si="0"/>
        <v>5.1693989191380068</v>
      </c>
      <c r="E34">
        <f t="shared" si="0"/>
        <v>5.1933043481881596</v>
      </c>
      <c r="F34">
        <f t="shared" si="0"/>
        <v>5.1127292124656876</v>
      </c>
      <c r="G34">
        <f t="shared" si="0"/>
        <v>4.7720970288658293</v>
      </c>
      <c r="H34">
        <f t="shared" si="0"/>
        <v>4.3477218385247651</v>
      </c>
      <c r="I34">
        <f t="shared" si="0"/>
        <v>4.073374639335416</v>
      </c>
      <c r="J34">
        <f t="shared" si="0"/>
        <v>4.0030593459233339</v>
      </c>
      <c r="K34">
        <f t="shared" si="0"/>
        <v>3.7969982574654693</v>
      </c>
      <c r="L34">
        <f t="shared" si="0"/>
        <v>3.4899022893797462</v>
      </c>
      <c r="M34">
        <f t="shared" ref="M34:W34" si="1">STDEV(M5:M32)</f>
        <v>3.2503968011735691</v>
      </c>
      <c r="N34">
        <f t="shared" si="1"/>
        <v>2.8957001510997991</v>
      </c>
      <c r="O34">
        <f t="shared" si="1"/>
        <v>2.5768710775404644</v>
      </c>
      <c r="P34">
        <f t="shared" si="1"/>
        <v>2.2017639633404289</v>
      </c>
      <c r="Q34">
        <f t="shared" si="1"/>
        <v>2.0552423613825082</v>
      </c>
      <c r="R34">
        <f t="shared" si="1"/>
        <v>1.9002784535583757</v>
      </c>
      <c r="S34">
        <f t="shared" si="1"/>
        <v>1.9343832671781003</v>
      </c>
      <c r="T34">
        <f t="shared" si="1"/>
        <v>2.7944460222785836</v>
      </c>
      <c r="U34">
        <f t="shared" si="1"/>
        <v>3.8123910340920437</v>
      </c>
      <c r="V34">
        <f t="shared" si="1"/>
        <v>4.2947534745788829</v>
      </c>
      <c r="W34">
        <f t="shared" si="1"/>
        <v>4.3943325693623496</v>
      </c>
      <c r="X34">
        <f t="shared" ref="X34:AD34" si="2">STDEV(X5:X32)</f>
        <v>4.2456015210017393</v>
      </c>
      <c r="Y34">
        <f t="shared" si="2"/>
        <v>4.303663690859362</v>
      </c>
      <c r="Z34">
        <f t="shared" si="2"/>
        <v>4.7907483592096431</v>
      </c>
      <c r="AA34">
        <f t="shared" si="2"/>
        <v>5.2149599114764831</v>
      </c>
      <c r="AB34">
        <f t="shared" si="2"/>
        <v>5.5494065176748961</v>
      </c>
      <c r="AC34">
        <f t="shared" si="2"/>
        <v>5.6254276733361817</v>
      </c>
      <c r="AD34">
        <f t="shared" si="2"/>
        <v>4.9805034905883581</v>
      </c>
      <c r="AE34">
        <f>AD34-($AD34-$AZ34)/22</f>
        <v>4.8673102294386226</v>
      </c>
      <c r="AF34">
        <f t="shared" ref="AF34:AY34" si="3">AE34-($AD34-$AZ34)/22</f>
        <v>4.7541169682888871</v>
      </c>
      <c r="AG34">
        <f t="shared" si="3"/>
        <v>4.6409237071391516</v>
      </c>
      <c r="AH34">
        <f t="shared" si="3"/>
        <v>4.5277304459894161</v>
      </c>
      <c r="AI34">
        <f t="shared" si="3"/>
        <v>4.4145371848396806</v>
      </c>
      <c r="AJ34">
        <f t="shared" si="3"/>
        <v>4.3013439236899451</v>
      </c>
      <c r="AK34">
        <f t="shared" si="3"/>
        <v>4.1881506625402096</v>
      </c>
      <c r="AL34">
        <f t="shared" si="3"/>
        <v>4.0749574013904741</v>
      </c>
      <c r="AM34">
        <f t="shared" si="3"/>
        <v>3.9617641402407386</v>
      </c>
      <c r="AN34">
        <f t="shared" si="3"/>
        <v>3.8485708790910031</v>
      </c>
      <c r="AO34">
        <f t="shared" si="3"/>
        <v>3.7353776179412677</v>
      </c>
      <c r="AP34">
        <f t="shared" si="3"/>
        <v>3.6221843567915322</v>
      </c>
      <c r="AQ34">
        <f t="shared" si="3"/>
        <v>3.5089910956417967</v>
      </c>
      <c r="AR34">
        <f t="shared" si="3"/>
        <v>3.3957978344920612</v>
      </c>
      <c r="AS34">
        <f t="shared" si="3"/>
        <v>3.2826045733423257</v>
      </c>
      <c r="AT34">
        <f t="shared" si="3"/>
        <v>3.1694113121925902</v>
      </c>
      <c r="AU34">
        <f t="shared" si="3"/>
        <v>3.0562180510428547</v>
      </c>
      <c r="AV34">
        <f t="shared" si="3"/>
        <v>2.9430247898931192</v>
      </c>
      <c r="AW34">
        <f t="shared" si="3"/>
        <v>2.8298315287433837</v>
      </c>
      <c r="AX34">
        <f t="shared" si="3"/>
        <v>2.7166382675936482</v>
      </c>
      <c r="AY34">
        <f t="shared" si="3"/>
        <v>2.6034450064439127</v>
      </c>
      <c r="AZ34">
        <f>AD34/2</f>
        <v>2.490251745294179</v>
      </c>
    </row>
    <row r="36" spans="1:52" x14ac:dyDescent="0.2">
      <c r="A36" s="1" t="s">
        <v>61</v>
      </c>
      <c r="B36">
        <v>9.1</v>
      </c>
      <c r="C36">
        <v>8.8000000000000007</v>
      </c>
      <c r="D36">
        <v>8.6</v>
      </c>
      <c r="E36">
        <v>8.6</v>
      </c>
      <c r="F36">
        <v>8.8000000000000007</v>
      </c>
      <c r="G36">
        <v>9</v>
      </c>
      <c r="H36">
        <v>9.1</v>
      </c>
      <c r="I36">
        <v>9.1999999999999993</v>
      </c>
      <c r="J36">
        <v>9.3000000000000007</v>
      </c>
      <c r="K36">
        <v>9.3000000000000007</v>
      </c>
      <c r="L36">
        <v>9.1999999999999993</v>
      </c>
      <c r="M36">
        <v>9</v>
      </c>
      <c r="N36">
        <v>8.6999999999999993</v>
      </c>
      <c r="O36">
        <v>8.1999999999999993</v>
      </c>
      <c r="P36">
        <v>7.7</v>
      </c>
      <c r="Q36">
        <v>7.2</v>
      </c>
      <c r="R36">
        <v>6.9</v>
      </c>
      <c r="S36">
        <v>7</v>
      </c>
      <c r="T36">
        <v>8.1</v>
      </c>
      <c r="U36">
        <v>9.1999999999999993</v>
      </c>
      <c r="V36">
        <v>9.6</v>
      </c>
      <c r="W36">
        <v>9.6999999999999993</v>
      </c>
      <c r="X36">
        <v>9.5</v>
      </c>
      <c r="Y36">
        <v>9.6999999999999993</v>
      </c>
      <c r="Z36">
        <v>10.1</v>
      </c>
      <c r="AA36">
        <v>10.5</v>
      </c>
      <c r="AB36">
        <v>11</v>
      </c>
      <c r="AC36">
        <v>10.9</v>
      </c>
      <c r="AD36">
        <v>10.8</v>
      </c>
      <c r="AE36">
        <f>AD36-($AD36-$AZ36)/22</f>
        <v>10.627272727272729</v>
      </c>
      <c r="AF36">
        <f t="shared" ref="AF36:AY36" si="4">AE36-($AD36-$AZ36)/22</f>
        <v>10.454545454545457</v>
      </c>
      <c r="AG36">
        <f t="shared" si="4"/>
        <v>10.281818181818185</v>
      </c>
      <c r="AH36">
        <f t="shared" si="4"/>
        <v>10.109090909090913</v>
      </c>
      <c r="AI36">
        <f t="shared" si="4"/>
        <v>9.9363636363636409</v>
      </c>
      <c r="AJ36">
        <f t="shared" si="4"/>
        <v>9.763636363636369</v>
      </c>
      <c r="AK36">
        <f t="shared" si="4"/>
        <v>9.590909090909097</v>
      </c>
      <c r="AL36">
        <f t="shared" si="4"/>
        <v>9.4181818181818251</v>
      </c>
      <c r="AM36">
        <f t="shared" si="4"/>
        <v>9.2454545454545531</v>
      </c>
      <c r="AN36">
        <f t="shared" si="4"/>
        <v>9.0727272727272812</v>
      </c>
      <c r="AO36">
        <f t="shared" si="4"/>
        <v>8.9000000000000092</v>
      </c>
      <c r="AP36">
        <f t="shared" si="4"/>
        <v>8.7272727272727373</v>
      </c>
      <c r="AQ36">
        <f t="shared" si="4"/>
        <v>8.5545454545454653</v>
      </c>
      <c r="AR36">
        <f t="shared" si="4"/>
        <v>8.3818181818181934</v>
      </c>
      <c r="AS36">
        <f t="shared" si="4"/>
        <v>8.2090909090909214</v>
      </c>
      <c r="AT36">
        <f t="shared" si="4"/>
        <v>8.0363636363636495</v>
      </c>
      <c r="AU36">
        <f t="shared" si="4"/>
        <v>7.8636363636363766</v>
      </c>
      <c r="AV36">
        <f t="shared" si="4"/>
        <v>7.6909090909091038</v>
      </c>
      <c r="AW36">
        <f t="shared" si="4"/>
        <v>7.518181818181831</v>
      </c>
      <c r="AX36">
        <f t="shared" si="4"/>
        <v>7.3454545454545581</v>
      </c>
      <c r="AY36">
        <f t="shared" si="4"/>
        <v>7.1727272727272853</v>
      </c>
      <c r="AZ36">
        <v>7</v>
      </c>
    </row>
    <row r="37" spans="1:52" x14ac:dyDescent="0.2">
      <c r="A37" s="1" t="s">
        <v>59</v>
      </c>
      <c r="B37">
        <f>B36+B34</f>
        <v>13.449558709646416</v>
      </c>
      <c r="C37">
        <f t="shared" ref="C37:L37" si="5">C36+C34</f>
        <v>13.714338970118723</v>
      </c>
      <c r="D37">
        <f t="shared" si="5"/>
        <v>13.769398919138006</v>
      </c>
      <c r="E37">
        <f t="shared" si="5"/>
        <v>13.793304348188158</v>
      </c>
      <c r="F37">
        <f t="shared" si="5"/>
        <v>13.912729212465688</v>
      </c>
      <c r="G37">
        <f t="shared" si="5"/>
        <v>13.772097028865829</v>
      </c>
      <c r="H37">
        <f t="shared" si="5"/>
        <v>13.447721838524764</v>
      </c>
      <c r="I37">
        <f t="shared" si="5"/>
        <v>13.273374639335415</v>
      </c>
      <c r="J37">
        <f t="shared" si="5"/>
        <v>13.303059345923334</v>
      </c>
      <c r="K37">
        <f t="shared" si="5"/>
        <v>13.09699825746547</v>
      </c>
      <c r="L37">
        <f t="shared" si="5"/>
        <v>12.689902289379745</v>
      </c>
      <c r="M37">
        <f t="shared" ref="M37:W37" si="6">M36+M34</f>
        <v>12.250396801173569</v>
      </c>
      <c r="N37">
        <f t="shared" si="6"/>
        <v>11.595700151099798</v>
      </c>
      <c r="O37">
        <f t="shared" si="6"/>
        <v>10.776871077540463</v>
      </c>
      <c r="P37">
        <f t="shared" si="6"/>
        <v>9.9017639633404286</v>
      </c>
      <c r="Q37">
        <f t="shared" si="6"/>
        <v>9.2552423613825088</v>
      </c>
      <c r="R37">
        <f t="shared" si="6"/>
        <v>8.8002784535583753</v>
      </c>
      <c r="S37">
        <f t="shared" si="6"/>
        <v>8.9343832671781005</v>
      </c>
      <c r="T37">
        <f t="shared" si="6"/>
        <v>10.894446022278583</v>
      </c>
      <c r="U37">
        <f t="shared" si="6"/>
        <v>13.012391034092044</v>
      </c>
      <c r="V37">
        <f t="shared" si="6"/>
        <v>13.894753474578883</v>
      </c>
      <c r="W37">
        <f t="shared" si="6"/>
        <v>14.094332569362349</v>
      </c>
      <c r="X37">
        <f t="shared" ref="X37:AZ37" si="7">X36+X34</f>
        <v>13.745601521001738</v>
      </c>
      <c r="Y37">
        <f t="shared" si="7"/>
        <v>14.003663690859362</v>
      </c>
      <c r="Z37">
        <f t="shared" si="7"/>
        <v>14.890748359209642</v>
      </c>
      <c r="AA37">
        <f t="shared" si="7"/>
        <v>15.714959911476484</v>
      </c>
      <c r="AB37">
        <f t="shared" si="7"/>
        <v>16.549406517674896</v>
      </c>
      <c r="AC37">
        <f t="shared" si="7"/>
        <v>16.525427673336182</v>
      </c>
      <c r="AD37">
        <f t="shared" si="7"/>
        <v>15.780503490588359</v>
      </c>
      <c r="AE37">
        <f t="shared" si="7"/>
        <v>15.494582956711351</v>
      </c>
      <c r="AF37">
        <f t="shared" si="7"/>
        <v>15.208662422834344</v>
      </c>
      <c r="AG37">
        <f t="shared" si="7"/>
        <v>14.922741888957336</v>
      </c>
      <c r="AH37">
        <f t="shared" si="7"/>
        <v>14.636821355080329</v>
      </c>
      <c r="AI37">
        <f t="shared" si="7"/>
        <v>14.350900821203322</v>
      </c>
      <c r="AJ37">
        <f t="shared" si="7"/>
        <v>14.064980287326314</v>
      </c>
      <c r="AK37">
        <f t="shared" si="7"/>
        <v>13.779059753449307</v>
      </c>
      <c r="AL37">
        <f t="shared" si="7"/>
        <v>13.493139219572299</v>
      </c>
      <c r="AM37">
        <f t="shared" si="7"/>
        <v>13.207218685695292</v>
      </c>
      <c r="AN37">
        <f t="shared" si="7"/>
        <v>12.921298151818284</v>
      </c>
      <c r="AO37">
        <f t="shared" si="7"/>
        <v>12.635377617941277</v>
      </c>
      <c r="AP37">
        <f t="shared" si="7"/>
        <v>12.349457084064269</v>
      </c>
      <c r="AQ37">
        <f t="shared" si="7"/>
        <v>12.063536550187262</v>
      </c>
      <c r="AR37">
        <f t="shared" si="7"/>
        <v>11.777616016310255</v>
      </c>
      <c r="AS37">
        <f t="shared" si="7"/>
        <v>11.491695482433247</v>
      </c>
      <c r="AT37">
        <f t="shared" si="7"/>
        <v>11.20577494855624</v>
      </c>
      <c r="AU37">
        <f t="shared" si="7"/>
        <v>10.919854414679232</v>
      </c>
      <c r="AV37">
        <f t="shared" si="7"/>
        <v>10.633933880802223</v>
      </c>
      <c r="AW37">
        <f t="shared" si="7"/>
        <v>10.348013346925214</v>
      </c>
      <c r="AX37">
        <f t="shared" si="7"/>
        <v>10.062092813048206</v>
      </c>
      <c r="AY37">
        <f t="shared" si="7"/>
        <v>9.7761722791711989</v>
      </c>
      <c r="AZ37">
        <f t="shared" si="7"/>
        <v>9.490251745294179</v>
      </c>
    </row>
    <row r="38" spans="1:52" x14ac:dyDescent="0.2">
      <c r="A38" s="1" t="s">
        <v>60</v>
      </c>
      <c r="B38">
        <f>B36-B34</f>
        <v>4.7504412903535833</v>
      </c>
      <c r="C38">
        <f t="shared" ref="C38:L38" si="8">C36-C34</f>
        <v>3.8856610298812786</v>
      </c>
      <c r="D38">
        <f t="shared" si="8"/>
        <v>3.4306010808619929</v>
      </c>
      <c r="E38">
        <f t="shared" si="8"/>
        <v>3.4066956518118401</v>
      </c>
      <c r="F38">
        <f t="shared" si="8"/>
        <v>3.6872707875343131</v>
      </c>
      <c r="G38">
        <f t="shared" si="8"/>
        <v>4.2279029711341707</v>
      </c>
      <c r="H38">
        <f t="shared" si="8"/>
        <v>4.7522781614752345</v>
      </c>
      <c r="I38">
        <f t="shared" si="8"/>
        <v>5.1266253606645833</v>
      </c>
      <c r="J38">
        <f t="shared" si="8"/>
        <v>5.2969406540766668</v>
      </c>
      <c r="K38">
        <f t="shared" si="8"/>
        <v>5.503001742534531</v>
      </c>
      <c r="L38">
        <f t="shared" si="8"/>
        <v>5.7100977106202535</v>
      </c>
      <c r="M38">
        <f t="shared" ref="M38:W38" si="9">M36-M34</f>
        <v>5.7496031988264313</v>
      </c>
      <c r="N38">
        <f t="shared" si="9"/>
        <v>5.8042998489002002</v>
      </c>
      <c r="O38">
        <f t="shared" si="9"/>
        <v>5.6231289224595349</v>
      </c>
      <c r="P38">
        <f t="shared" si="9"/>
        <v>5.4982360366595717</v>
      </c>
      <c r="Q38">
        <f t="shared" si="9"/>
        <v>5.1447576386174916</v>
      </c>
      <c r="R38">
        <f t="shared" si="9"/>
        <v>4.9997215464416245</v>
      </c>
      <c r="S38">
        <f t="shared" si="9"/>
        <v>5.0656167328218995</v>
      </c>
      <c r="T38">
        <f t="shared" si="9"/>
        <v>5.3055539777214165</v>
      </c>
      <c r="U38">
        <f t="shared" si="9"/>
        <v>5.3876089659079556</v>
      </c>
      <c r="V38">
        <f t="shared" si="9"/>
        <v>5.3052465254211167</v>
      </c>
      <c r="W38">
        <f t="shared" si="9"/>
        <v>5.3056674306376497</v>
      </c>
      <c r="X38">
        <f t="shared" ref="X38:AZ38" si="10">X36-X34</f>
        <v>5.2543984789982607</v>
      </c>
      <c r="Y38">
        <f t="shared" si="10"/>
        <v>5.3963363091406373</v>
      </c>
      <c r="Z38">
        <f t="shared" si="10"/>
        <v>5.3092516407903565</v>
      </c>
      <c r="AA38">
        <f t="shared" si="10"/>
        <v>5.2850400885235169</v>
      </c>
      <c r="AB38">
        <f t="shared" si="10"/>
        <v>5.4505934823251039</v>
      </c>
      <c r="AC38">
        <f t="shared" si="10"/>
        <v>5.2745723266638187</v>
      </c>
      <c r="AD38">
        <f t="shared" si="10"/>
        <v>5.8194965094116426</v>
      </c>
      <c r="AE38">
        <f t="shared" si="10"/>
        <v>5.7599624978341062</v>
      </c>
      <c r="AF38">
        <f t="shared" si="10"/>
        <v>5.7004284862565697</v>
      </c>
      <c r="AG38">
        <f t="shared" si="10"/>
        <v>5.6408944746790333</v>
      </c>
      <c r="AH38">
        <f t="shared" si="10"/>
        <v>5.5813604631014968</v>
      </c>
      <c r="AI38">
        <f t="shared" si="10"/>
        <v>5.5218264515239603</v>
      </c>
      <c r="AJ38">
        <f t="shared" si="10"/>
        <v>5.4622924399464239</v>
      </c>
      <c r="AK38">
        <f t="shared" si="10"/>
        <v>5.4027584283688874</v>
      </c>
      <c r="AL38">
        <f t="shared" si="10"/>
        <v>5.343224416791351</v>
      </c>
      <c r="AM38">
        <f t="shared" si="10"/>
        <v>5.2836904052138145</v>
      </c>
      <c r="AN38">
        <f t="shared" si="10"/>
        <v>5.224156393636278</v>
      </c>
      <c r="AO38">
        <f t="shared" si="10"/>
        <v>5.1646223820587416</v>
      </c>
      <c r="AP38">
        <f t="shared" si="10"/>
        <v>5.1050883704812051</v>
      </c>
      <c r="AQ38">
        <f t="shared" si="10"/>
        <v>5.0455543589036687</v>
      </c>
      <c r="AR38">
        <f t="shared" si="10"/>
        <v>4.9860203473261322</v>
      </c>
      <c r="AS38">
        <f t="shared" si="10"/>
        <v>4.9264863357485957</v>
      </c>
      <c r="AT38">
        <f t="shared" si="10"/>
        <v>4.8669523241710593</v>
      </c>
      <c r="AU38">
        <f t="shared" si="10"/>
        <v>4.8074183125935219</v>
      </c>
      <c r="AV38">
        <f t="shared" si="10"/>
        <v>4.7478843010159846</v>
      </c>
      <c r="AW38">
        <f t="shared" si="10"/>
        <v>4.6883502894384472</v>
      </c>
      <c r="AX38">
        <f t="shared" si="10"/>
        <v>4.6288162778609099</v>
      </c>
      <c r="AY38">
        <f t="shared" si="10"/>
        <v>4.5692822662833725</v>
      </c>
      <c r="AZ38">
        <f t="shared" si="10"/>
        <v>4.509748254705821</v>
      </c>
    </row>
    <row r="41" spans="1:52" x14ac:dyDescent="0.2">
      <c r="A41" s="5" t="s">
        <v>101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="70" zoomScaleNormal="70" workbookViewId="0">
      <selection activeCell="S27" sqref="S27"/>
    </sheetView>
  </sheetViews>
  <sheetFormatPr baseColWidth="10" defaultRowHeight="14.25" x14ac:dyDescent="0.2"/>
  <cols>
    <col min="1" max="16384" width="11" style="2"/>
  </cols>
  <sheetData>
    <row r="1" spans="1:28" x14ac:dyDescent="0.2">
      <c r="A1" s="4" t="s">
        <v>100</v>
      </c>
    </row>
    <row r="4" spans="1:28" x14ac:dyDescent="0.2">
      <c r="A4" s="2" t="s">
        <v>84</v>
      </c>
      <c r="B4" s="2" t="s">
        <v>102</v>
      </c>
    </row>
    <row r="5" spans="1:28" x14ac:dyDescent="0.2">
      <c r="B5" s="2" t="s">
        <v>85</v>
      </c>
      <c r="C5" s="2" t="s">
        <v>86</v>
      </c>
      <c r="D5" s="2" t="s">
        <v>87</v>
      </c>
      <c r="E5" s="2" t="s">
        <v>88</v>
      </c>
      <c r="F5" s="2" t="s">
        <v>89</v>
      </c>
      <c r="G5" s="2" t="s">
        <v>90</v>
      </c>
      <c r="H5" s="2" t="s">
        <v>91</v>
      </c>
      <c r="I5" s="2" t="s">
        <v>92</v>
      </c>
      <c r="J5" s="2" t="s">
        <v>93</v>
      </c>
      <c r="K5" s="2" t="s">
        <v>94</v>
      </c>
      <c r="L5" s="2" t="s">
        <v>95</v>
      </c>
      <c r="M5" s="2" t="s">
        <v>96</v>
      </c>
      <c r="N5" s="2" t="s">
        <v>97</v>
      </c>
      <c r="O5" s="2" t="s">
        <v>98</v>
      </c>
      <c r="P5" s="2">
        <v>2013</v>
      </c>
      <c r="Q5" s="2">
        <v>2014</v>
      </c>
      <c r="R5" s="2">
        <v>2015</v>
      </c>
      <c r="S5" s="2">
        <v>2016</v>
      </c>
      <c r="T5" s="2">
        <v>2017</v>
      </c>
      <c r="U5" s="2">
        <v>2018</v>
      </c>
      <c r="V5" s="2">
        <v>2019</v>
      </c>
      <c r="W5" s="2">
        <v>2020</v>
      </c>
      <c r="X5" s="2">
        <v>2021</v>
      </c>
      <c r="Y5" s="2">
        <v>2022</v>
      </c>
      <c r="Z5" s="2">
        <v>2023</v>
      </c>
      <c r="AA5" s="2">
        <v>2024</v>
      </c>
      <c r="AB5" s="2">
        <v>2025</v>
      </c>
    </row>
    <row r="6" spans="1:28" x14ac:dyDescent="0.2">
      <c r="A6" s="3" t="s">
        <v>31</v>
      </c>
      <c r="B6" s="6">
        <v>68.3</v>
      </c>
      <c r="C6" s="6">
        <v>68.8</v>
      </c>
      <c r="D6" s="6">
        <v>69.099999999999994</v>
      </c>
      <c r="E6" s="6">
        <v>68.8</v>
      </c>
      <c r="F6" s="6">
        <v>68.400000000000006</v>
      </c>
      <c r="G6" s="6">
        <v>68.8</v>
      </c>
      <c r="H6" s="6">
        <v>69.400000000000006</v>
      </c>
      <c r="I6" s="6">
        <v>71.099999999999994</v>
      </c>
      <c r="J6" s="6">
        <v>72.900000000000006</v>
      </c>
      <c r="K6" s="6">
        <v>74</v>
      </c>
      <c r="L6" s="6">
        <v>74.2</v>
      </c>
      <c r="M6" s="6">
        <v>74.900000000000006</v>
      </c>
      <c r="N6" s="6">
        <v>76.3</v>
      </c>
      <c r="O6" s="6">
        <v>76.7</v>
      </c>
    </row>
    <row r="7" spans="1:28" x14ac:dyDescent="0.2">
      <c r="A7" s="2" t="s">
        <v>39</v>
      </c>
      <c r="B7" s="6">
        <v>71.400000000000006</v>
      </c>
      <c r="C7" s="6">
        <v>71.400000000000006</v>
      </c>
      <c r="D7" s="6">
        <v>71.5</v>
      </c>
      <c r="E7" s="6">
        <v>71.8</v>
      </c>
      <c r="F7" s="6">
        <v>72</v>
      </c>
      <c r="G7" s="6">
        <v>70.8</v>
      </c>
      <c r="H7" s="6">
        <v>71.7</v>
      </c>
      <c r="I7" s="6">
        <v>73.2</v>
      </c>
      <c r="J7" s="6">
        <v>74.400000000000006</v>
      </c>
      <c r="K7" s="6">
        <v>75.099999999999994</v>
      </c>
      <c r="L7" s="6">
        <v>74.7</v>
      </c>
      <c r="M7" s="6">
        <v>74.900000000000006</v>
      </c>
      <c r="N7" s="6">
        <v>75.2</v>
      </c>
      <c r="O7" s="6">
        <v>75.599999999999994</v>
      </c>
    </row>
    <row r="8" spans="1:28" x14ac:dyDescent="0.2">
      <c r="A8" s="2" t="s">
        <v>30</v>
      </c>
      <c r="B8" s="6">
        <v>64.5</v>
      </c>
      <c r="C8" s="6">
        <v>65.8</v>
      </c>
      <c r="D8" s="6">
        <v>65</v>
      </c>
      <c r="E8" s="6">
        <v>65</v>
      </c>
      <c r="F8" s="6">
        <v>64.7</v>
      </c>
      <c r="G8" s="6">
        <v>65.599999999999994</v>
      </c>
      <c r="H8" s="6">
        <v>66.5</v>
      </c>
      <c r="I8" s="6">
        <v>66.5</v>
      </c>
      <c r="J8" s="6">
        <v>67.7</v>
      </c>
      <c r="K8" s="6">
        <v>68</v>
      </c>
      <c r="L8" s="6">
        <v>67.099999999999994</v>
      </c>
      <c r="M8" s="6">
        <v>67.599999999999994</v>
      </c>
      <c r="N8" s="6">
        <v>67.3</v>
      </c>
      <c r="O8" s="6">
        <v>67.2</v>
      </c>
    </row>
    <row r="9" spans="1:28" x14ac:dyDescent="0.2">
      <c r="A9" s="2" t="s">
        <v>51</v>
      </c>
      <c r="B9" s="7" t="s">
        <v>103</v>
      </c>
      <c r="C9" s="6">
        <v>55.3</v>
      </c>
      <c r="D9" s="6">
        <v>54.8</v>
      </c>
      <c r="E9" s="6">
        <v>55.8</v>
      </c>
      <c r="F9" s="6">
        <v>58</v>
      </c>
      <c r="G9" s="6">
        <v>60.1</v>
      </c>
      <c r="H9" s="6">
        <v>61.9</v>
      </c>
      <c r="I9" s="6">
        <v>65.099999999999994</v>
      </c>
      <c r="J9" s="6">
        <v>68.400000000000006</v>
      </c>
      <c r="K9" s="6">
        <v>70.7</v>
      </c>
      <c r="L9" s="6">
        <v>68.8</v>
      </c>
      <c r="M9" s="6">
        <v>65.400000000000006</v>
      </c>
      <c r="N9" s="6">
        <v>62.9</v>
      </c>
      <c r="O9" s="6">
        <v>63</v>
      </c>
    </row>
    <row r="10" spans="1:28" x14ac:dyDescent="0.2">
      <c r="A10" s="2" t="s">
        <v>41</v>
      </c>
      <c r="B10" s="7" t="s">
        <v>103</v>
      </c>
      <c r="C10" s="6">
        <v>72.3</v>
      </c>
      <c r="D10" s="6">
        <v>74.099999999999994</v>
      </c>
      <c r="E10" s="6">
        <v>75.099999999999994</v>
      </c>
      <c r="F10" s="6">
        <v>75.400000000000006</v>
      </c>
      <c r="G10" s="6">
        <v>74.900000000000006</v>
      </c>
      <c r="H10" s="6">
        <v>74.400000000000006</v>
      </c>
      <c r="I10" s="6">
        <v>75.8</v>
      </c>
      <c r="J10" s="6">
        <v>76.8</v>
      </c>
      <c r="K10" s="6">
        <v>76.5</v>
      </c>
      <c r="L10" s="6">
        <v>75.3</v>
      </c>
      <c r="M10" s="6">
        <v>75</v>
      </c>
      <c r="N10" s="6">
        <v>73.400000000000006</v>
      </c>
      <c r="O10" s="6">
        <v>70.2</v>
      </c>
    </row>
    <row r="11" spans="1:28" x14ac:dyDescent="0.2">
      <c r="A11" s="2" t="s">
        <v>53</v>
      </c>
      <c r="B11" s="7" t="s">
        <v>103</v>
      </c>
      <c r="C11" s="7" t="s">
        <v>103</v>
      </c>
      <c r="D11" s="7" t="s">
        <v>103</v>
      </c>
      <c r="E11" s="6">
        <v>58.4</v>
      </c>
      <c r="F11" s="6">
        <v>58.3</v>
      </c>
      <c r="G11" s="6">
        <v>59.6</v>
      </c>
      <c r="H11" s="6">
        <v>60</v>
      </c>
      <c r="I11" s="6">
        <v>60.6</v>
      </c>
      <c r="J11" s="6">
        <v>62.3</v>
      </c>
      <c r="K11" s="6">
        <v>62.9</v>
      </c>
      <c r="L11" s="6">
        <v>61.7</v>
      </c>
      <c r="M11" s="6">
        <v>58.7</v>
      </c>
      <c r="N11" s="6">
        <v>57</v>
      </c>
      <c r="O11" s="6">
        <v>55.4</v>
      </c>
    </row>
    <row r="12" spans="1:28" x14ac:dyDescent="0.2">
      <c r="A12" s="2" t="s">
        <v>52</v>
      </c>
      <c r="B12" s="6">
        <v>77.7</v>
      </c>
      <c r="C12" s="6">
        <v>78</v>
      </c>
      <c r="D12" s="6">
        <v>78.3</v>
      </c>
      <c r="E12" s="6">
        <v>77.7</v>
      </c>
      <c r="F12" s="6">
        <v>77.3</v>
      </c>
      <c r="G12" s="6">
        <v>77.599999999999994</v>
      </c>
      <c r="H12" s="6">
        <v>78</v>
      </c>
      <c r="I12" s="6">
        <v>79.400000000000006</v>
      </c>
      <c r="J12" s="6">
        <v>79</v>
      </c>
      <c r="K12" s="6">
        <v>79.7</v>
      </c>
      <c r="L12" s="6">
        <v>77.5</v>
      </c>
      <c r="M12" s="6">
        <v>75.8</v>
      </c>
      <c r="N12" s="6">
        <v>75.7</v>
      </c>
      <c r="O12" s="6">
        <v>75.400000000000006</v>
      </c>
    </row>
    <row r="13" spans="1:28" x14ac:dyDescent="0.2">
      <c r="A13" s="2" t="s">
        <v>34</v>
      </c>
      <c r="B13" s="6">
        <v>58.3</v>
      </c>
      <c r="C13" s="6">
        <v>60.7</v>
      </c>
      <c r="D13" s="6">
        <v>62.1</v>
      </c>
      <c r="E13" s="6">
        <v>62.7</v>
      </c>
      <c r="F13" s="6">
        <v>64</v>
      </c>
      <c r="G13" s="6">
        <v>65.2</v>
      </c>
      <c r="H13" s="6">
        <v>67.2</v>
      </c>
      <c r="I13" s="6">
        <v>68.7</v>
      </c>
      <c r="J13" s="6">
        <v>69.5</v>
      </c>
      <c r="K13" s="6">
        <v>68.3</v>
      </c>
      <c r="L13" s="6">
        <v>63.7</v>
      </c>
      <c r="M13" s="6">
        <v>62.5</v>
      </c>
      <c r="N13" s="6">
        <v>61.6</v>
      </c>
      <c r="O13" s="6">
        <v>59.3</v>
      </c>
    </row>
    <row r="14" spans="1:28" x14ac:dyDescent="0.2">
      <c r="A14" s="2" t="s">
        <v>44</v>
      </c>
      <c r="B14" s="6">
        <v>68.5</v>
      </c>
      <c r="C14" s="6">
        <v>67.400000000000006</v>
      </c>
      <c r="D14" s="6">
        <v>67.8</v>
      </c>
      <c r="E14" s="6">
        <v>69.2</v>
      </c>
      <c r="F14" s="6">
        <v>70</v>
      </c>
      <c r="G14" s="6">
        <v>70.599999999999994</v>
      </c>
      <c r="H14" s="6">
        <v>72</v>
      </c>
      <c r="I14" s="6">
        <v>75.8</v>
      </c>
      <c r="J14" s="6">
        <v>76.8</v>
      </c>
      <c r="K14" s="6">
        <v>77</v>
      </c>
      <c r="L14" s="6">
        <v>69.900000000000006</v>
      </c>
      <c r="M14" s="6">
        <v>66.7</v>
      </c>
      <c r="N14" s="6">
        <v>70.400000000000006</v>
      </c>
      <c r="O14" s="6">
        <v>72.099999999999994</v>
      </c>
    </row>
    <row r="15" spans="1:28" x14ac:dyDescent="0.2">
      <c r="A15" s="2" t="s">
        <v>42</v>
      </c>
      <c r="B15" s="6">
        <v>70.8</v>
      </c>
      <c r="C15" s="6">
        <v>71.599999999999994</v>
      </c>
      <c r="D15" s="6">
        <v>72.599999999999994</v>
      </c>
      <c r="E15" s="6">
        <v>72.599999999999994</v>
      </c>
      <c r="F15" s="6">
        <v>72.2</v>
      </c>
      <c r="G15" s="6">
        <v>72.2</v>
      </c>
      <c r="H15" s="6">
        <v>73</v>
      </c>
      <c r="I15" s="6">
        <v>73.900000000000006</v>
      </c>
      <c r="J15" s="6">
        <v>74.8</v>
      </c>
      <c r="K15" s="6">
        <v>75.8</v>
      </c>
      <c r="L15" s="6">
        <v>73.5</v>
      </c>
      <c r="M15" s="6">
        <v>73</v>
      </c>
      <c r="N15" s="6">
        <v>73.8</v>
      </c>
      <c r="O15" s="6">
        <v>74</v>
      </c>
    </row>
    <row r="16" spans="1:28" x14ac:dyDescent="0.2">
      <c r="A16" s="2" t="s">
        <v>35</v>
      </c>
      <c r="B16" s="6">
        <v>66.599999999999994</v>
      </c>
      <c r="C16" s="6">
        <v>67.8</v>
      </c>
      <c r="D16" s="6">
        <v>68.5</v>
      </c>
      <c r="E16" s="6">
        <v>68.7</v>
      </c>
      <c r="F16" s="6">
        <v>69.7</v>
      </c>
      <c r="G16" s="6">
        <v>69.5</v>
      </c>
      <c r="H16" s="6">
        <v>69.400000000000006</v>
      </c>
      <c r="I16" s="6">
        <v>69.3</v>
      </c>
      <c r="J16" s="6">
        <v>69.8</v>
      </c>
      <c r="K16" s="6">
        <v>70.400000000000006</v>
      </c>
      <c r="L16" s="6">
        <v>69.5</v>
      </c>
      <c r="M16" s="6">
        <v>69.2</v>
      </c>
      <c r="N16" s="6">
        <v>69.2</v>
      </c>
      <c r="O16" s="6">
        <v>69.400000000000006</v>
      </c>
    </row>
    <row r="17" spans="1:15" x14ac:dyDescent="0.2">
      <c r="A17" s="2" t="s">
        <v>33</v>
      </c>
      <c r="B17" s="6">
        <v>61.4</v>
      </c>
      <c r="C17" s="6">
        <v>61.9</v>
      </c>
      <c r="D17" s="6">
        <v>61.5</v>
      </c>
      <c r="E17" s="6">
        <v>62.5</v>
      </c>
      <c r="F17" s="6">
        <v>63.6</v>
      </c>
      <c r="G17" s="6">
        <v>64</v>
      </c>
      <c r="H17" s="6">
        <v>64.599999999999994</v>
      </c>
      <c r="I17" s="6">
        <v>65.7</v>
      </c>
      <c r="J17" s="6">
        <v>66</v>
      </c>
      <c r="K17" s="6">
        <v>66.5</v>
      </c>
      <c r="L17" s="6">
        <v>65.8</v>
      </c>
      <c r="M17" s="6">
        <v>64</v>
      </c>
      <c r="N17" s="6">
        <v>59.9</v>
      </c>
      <c r="O17" s="6">
        <v>55.3</v>
      </c>
    </row>
    <row r="18" spans="1:15" x14ac:dyDescent="0.2">
      <c r="A18" s="2" t="s">
        <v>55</v>
      </c>
      <c r="B18" s="6">
        <v>60.6</v>
      </c>
      <c r="C18" s="6">
        <v>61.2</v>
      </c>
      <c r="D18" s="6">
        <v>61.3</v>
      </c>
      <c r="E18" s="6">
        <v>61.4</v>
      </c>
      <c r="F18" s="6">
        <v>62.4</v>
      </c>
      <c r="G18" s="6">
        <v>62.1</v>
      </c>
      <c r="H18" s="6">
        <v>62.2</v>
      </c>
      <c r="I18" s="6">
        <v>62.6</v>
      </c>
      <c r="J18" s="6">
        <v>62.6</v>
      </c>
      <c r="K18" s="6">
        <v>61.9</v>
      </c>
      <c r="L18" s="6">
        <v>60.5</v>
      </c>
      <c r="M18" s="6">
        <v>60.4</v>
      </c>
      <c r="N18" s="6">
        <v>60.7</v>
      </c>
      <c r="O18" s="6">
        <v>62.1</v>
      </c>
    </row>
    <row r="19" spans="1:15" x14ac:dyDescent="0.2">
      <c r="A19" s="2" t="s">
        <v>32</v>
      </c>
      <c r="B19" s="6">
        <v>68.8</v>
      </c>
      <c r="C19" s="6">
        <v>70.400000000000006</v>
      </c>
      <c r="D19" s="6">
        <v>71.099999999999994</v>
      </c>
      <c r="E19" s="6">
        <v>70.7</v>
      </c>
      <c r="F19" s="6">
        <v>70.599999999999994</v>
      </c>
      <c r="G19" s="6">
        <v>71.5</v>
      </c>
      <c r="H19" s="6">
        <v>72.599999999999994</v>
      </c>
      <c r="I19" s="6">
        <v>73.400000000000006</v>
      </c>
      <c r="J19" s="6">
        <v>73.8</v>
      </c>
      <c r="K19" s="6">
        <v>72.3</v>
      </c>
      <c r="L19" s="6">
        <v>66.900000000000006</v>
      </c>
      <c r="M19" s="6">
        <v>64.599999999999994</v>
      </c>
      <c r="N19" s="6">
        <v>63.8</v>
      </c>
      <c r="O19" s="6">
        <v>63.7</v>
      </c>
    </row>
    <row r="20" spans="1:15" x14ac:dyDescent="0.2">
      <c r="A20" s="2" t="s">
        <v>36</v>
      </c>
      <c r="B20" s="6">
        <v>56.4</v>
      </c>
      <c r="C20" s="6">
        <v>57.4</v>
      </c>
      <c r="D20" s="6">
        <v>58.5</v>
      </c>
      <c r="E20" s="6">
        <v>59.4</v>
      </c>
      <c r="F20" s="6">
        <v>60</v>
      </c>
      <c r="G20" s="6">
        <v>61.5</v>
      </c>
      <c r="H20" s="6">
        <v>61.6</v>
      </c>
      <c r="I20" s="6">
        <v>62.5</v>
      </c>
      <c r="J20" s="6">
        <v>62.8</v>
      </c>
      <c r="K20" s="6">
        <v>63</v>
      </c>
      <c r="L20" s="6">
        <v>61.7</v>
      </c>
      <c r="M20" s="6">
        <v>61.1</v>
      </c>
      <c r="N20" s="6">
        <v>61.2</v>
      </c>
      <c r="O20" s="6">
        <v>61</v>
      </c>
    </row>
    <row r="21" spans="1:15" x14ac:dyDescent="0.2">
      <c r="A21" s="2" t="s">
        <v>45</v>
      </c>
      <c r="B21" s="6">
        <v>64.5</v>
      </c>
      <c r="C21" s="6">
        <v>63.5</v>
      </c>
      <c r="D21" s="6">
        <v>65.099999999999994</v>
      </c>
      <c r="E21" s="6">
        <v>67</v>
      </c>
      <c r="F21" s="6">
        <v>68.900000000000006</v>
      </c>
      <c r="G21" s="6">
        <v>69.3</v>
      </c>
      <c r="H21" s="6">
        <v>70.3</v>
      </c>
      <c r="I21" s="6">
        <v>73.5</v>
      </c>
      <c r="J21" s="6">
        <v>75.2</v>
      </c>
      <c r="K21" s="6">
        <v>75.8</v>
      </c>
      <c r="L21" s="6">
        <v>67.099999999999994</v>
      </c>
      <c r="M21" s="6">
        <v>65</v>
      </c>
      <c r="N21" s="6">
        <v>66.3</v>
      </c>
      <c r="O21" s="6">
        <v>68.099999999999994</v>
      </c>
    </row>
    <row r="22" spans="1:15" x14ac:dyDescent="0.2">
      <c r="A22" s="2" t="s">
        <v>54</v>
      </c>
      <c r="B22" s="6">
        <v>67.8</v>
      </c>
      <c r="C22" s="6">
        <v>65.599999999999994</v>
      </c>
      <c r="D22" s="6">
        <v>64.2</v>
      </c>
      <c r="E22" s="6">
        <v>67.2</v>
      </c>
      <c r="F22" s="6">
        <v>68.900000000000006</v>
      </c>
      <c r="G22" s="6">
        <v>69</v>
      </c>
      <c r="H22" s="6">
        <v>70.599999999999994</v>
      </c>
      <c r="I22" s="6">
        <v>71.599999999999994</v>
      </c>
      <c r="J22" s="6">
        <v>72.7</v>
      </c>
      <c r="K22" s="6">
        <v>72</v>
      </c>
      <c r="L22" s="6">
        <v>67</v>
      </c>
      <c r="M22" s="6">
        <v>64.3</v>
      </c>
      <c r="N22" s="6">
        <v>66.900000000000006</v>
      </c>
      <c r="O22" s="6">
        <v>68.5</v>
      </c>
    </row>
    <row r="23" spans="1:15" x14ac:dyDescent="0.2">
      <c r="A23" s="2" t="s">
        <v>37</v>
      </c>
      <c r="B23" s="6">
        <v>66.2</v>
      </c>
      <c r="C23" s="6">
        <v>67.400000000000006</v>
      </c>
      <c r="D23" s="6">
        <v>67.7</v>
      </c>
      <c r="E23" s="6">
        <v>68.2</v>
      </c>
      <c r="F23" s="6">
        <v>67.2</v>
      </c>
      <c r="G23" s="6">
        <v>67.7</v>
      </c>
      <c r="H23" s="6">
        <v>69</v>
      </c>
      <c r="I23" s="6">
        <v>69.099999999999994</v>
      </c>
      <c r="J23" s="6">
        <v>69.599999999999994</v>
      </c>
      <c r="K23" s="6">
        <v>68.8</v>
      </c>
      <c r="L23" s="6">
        <v>70.400000000000006</v>
      </c>
      <c r="M23" s="6">
        <v>70.7</v>
      </c>
      <c r="N23" s="6">
        <v>70.099999999999994</v>
      </c>
      <c r="O23" s="6">
        <v>71.400000000000006</v>
      </c>
    </row>
    <row r="24" spans="1:15" x14ac:dyDescent="0.2">
      <c r="A24" s="2" t="s">
        <v>43</v>
      </c>
      <c r="B24" s="7" t="s">
        <v>103</v>
      </c>
      <c r="C24" s="6">
        <v>57.2</v>
      </c>
      <c r="D24" s="6">
        <v>57.2</v>
      </c>
      <c r="E24" s="6">
        <v>57.7</v>
      </c>
      <c r="F24" s="6">
        <v>57.8</v>
      </c>
      <c r="G24" s="6">
        <v>57.9</v>
      </c>
      <c r="H24" s="6">
        <v>57.9</v>
      </c>
      <c r="I24" s="6">
        <v>57.6</v>
      </c>
      <c r="J24" s="6">
        <v>58.5</v>
      </c>
      <c r="K24" s="6">
        <v>59.2</v>
      </c>
      <c r="L24" s="6">
        <v>58.8</v>
      </c>
      <c r="M24" s="6">
        <v>60.1</v>
      </c>
      <c r="N24" s="6">
        <v>61.5</v>
      </c>
      <c r="O24" s="6">
        <v>63.1</v>
      </c>
    </row>
    <row r="25" spans="1:15" x14ac:dyDescent="0.2">
      <c r="A25" s="2" t="s">
        <v>38</v>
      </c>
      <c r="B25" s="6">
        <v>73.5</v>
      </c>
      <c r="C25" s="6">
        <v>74.3</v>
      </c>
      <c r="D25" s="6">
        <v>75.400000000000006</v>
      </c>
      <c r="E25" s="6">
        <v>75.8</v>
      </c>
      <c r="F25" s="6">
        <v>75.2</v>
      </c>
      <c r="G25" s="6">
        <v>74.900000000000006</v>
      </c>
      <c r="H25" s="6">
        <v>75.099999999999994</v>
      </c>
      <c r="I25" s="6">
        <v>76.3</v>
      </c>
      <c r="J25" s="6">
        <v>77.8</v>
      </c>
      <c r="K25" s="6">
        <v>78.900000000000006</v>
      </c>
      <c r="L25" s="6">
        <v>78.8</v>
      </c>
      <c r="M25" s="6">
        <v>76.8</v>
      </c>
      <c r="N25" s="6">
        <v>77</v>
      </c>
      <c r="O25" s="6">
        <v>77.2</v>
      </c>
    </row>
    <row r="26" spans="1:15" x14ac:dyDescent="0.2">
      <c r="A26" s="2" t="s">
        <v>56</v>
      </c>
      <c r="B26" s="6">
        <v>63.9</v>
      </c>
      <c r="C26" s="6">
        <v>61</v>
      </c>
      <c r="D26" s="6">
        <v>59.4</v>
      </c>
      <c r="E26" s="6">
        <v>57.4</v>
      </c>
      <c r="F26" s="6">
        <v>57.1</v>
      </c>
      <c r="G26" s="6">
        <v>57.3</v>
      </c>
      <c r="H26" s="6">
        <v>58.3</v>
      </c>
      <c r="I26" s="6">
        <v>60.1</v>
      </c>
      <c r="J26" s="6">
        <v>62.7</v>
      </c>
      <c r="K26" s="6">
        <v>65</v>
      </c>
      <c r="L26" s="6">
        <v>64.900000000000006</v>
      </c>
      <c r="M26" s="6">
        <v>64.3</v>
      </c>
      <c r="N26" s="6">
        <v>64.5</v>
      </c>
      <c r="O26" s="6">
        <v>64.7</v>
      </c>
    </row>
    <row r="27" spans="1:15" x14ac:dyDescent="0.2">
      <c r="A27" s="2" t="s">
        <v>40</v>
      </c>
      <c r="B27" s="6">
        <v>72.599999999999994</v>
      </c>
      <c r="C27" s="6">
        <v>73.5</v>
      </c>
      <c r="D27" s="6">
        <v>73.900000000000006</v>
      </c>
      <c r="E27" s="6">
        <v>73.599999999999994</v>
      </c>
      <c r="F27" s="6">
        <v>72.900000000000006</v>
      </c>
      <c r="G27" s="6">
        <v>72.599999999999994</v>
      </c>
      <c r="H27" s="6">
        <v>72.3</v>
      </c>
      <c r="I27" s="6">
        <v>72.7</v>
      </c>
      <c r="J27" s="6">
        <v>72.599999999999994</v>
      </c>
      <c r="K27" s="6">
        <v>73.099999999999994</v>
      </c>
      <c r="L27" s="6">
        <v>71.2</v>
      </c>
      <c r="M27" s="6">
        <v>70.5</v>
      </c>
      <c r="N27" s="6">
        <v>69.099999999999994</v>
      </c>
      <c r="O27" s="6">
        <v>66.5</v>
      </c>
    </row>
    <row r="28" spans="1:15" x14ac:dyDescent="0.2">
      <c r="A28" s="2" t="s">
        <v>99</v>
      </c>
      <c r="B28" s="6">
        <v>71.5</v>
      </c>
      <c r="C28" s="6">
        <v>71</v>
      </c>
      <c r="D28" s="6">
        <v>71.2</v>
      </c>
      <c r="E28" s="6">
        <v>71.599999999999994</v>
      </c>
      <c r="F28" s="6">
        <v>70.7</v>
      </c>
      <c r="G28" s="6">
        <v>70.099999999999994</v>
      </c>
      <c r="H28" s="6">
        <v>70.7</v>
      </c>
      <c r="I28" s="6">
        <v>71.2</v>
      </c>
      <c r="J28" s="6">
        <v>72</v>
      </c>
      <c r="K28" s="6">
        <v>72.400000000000006</v>
      </c>
      <c r="L28" s="6">
        <v>70.900000000000006</v>
      </c>
      <c r="M28" s="6">
        <v>70.400000000000006</v>
      </c>
      <c r="N28" s="6">
        <v>70.900000000000006</v>
      </c>
      <c r="O28" s="6">
        <v>71.5</v>
      </c>
    </row>
    <row r="29" spans="1:15" x14ac:dyDescent="0.2">
      <c r="A29" s="2" t="s">
        <v>57</v>
      </c>
      <c r="B29" s="6">
        <v>69.400000000000006</v>
      </c>
      <c r="C29" s="6">
        <v>69.099999999999994</v>
      </c>
      <c r="D29" s="6">
        <v>68.3</v>
      </c>
      <c r="E29" s="6">
        <v>63.3</v>
      </c>
      <c r="F29" s="6">
        <v>63.7</v>
      </c>
      <c r="G29" s="6">
        <v>63.5</v>
      </c>
      <c r="H29" s="6">
        <v>63.6</v>
      </c>
      <c r="I29" s="6">
        <v>64.8</v>
      </c>
      <c r="J29" s="6">
        <v>64.400000000000006</v>
      </c>
      <c r="K29" s="6">
        <v>64.400000000000006</v>
      </c>
      <c r="L29" s="6">
        <v>63.5</v>
      </c>
      <c r="M29" s="6">
        <v>63.3</v>
      </c>
      <c r="N29" s="6">
        <v>62.8</v>
      </c>
      <c r="O29" s="6">
        <v>63.8</v>
      </c>
    </row>
    <row r="30" spans="1:15" x14ac:dyDescent="0.2">
      <c r="A30" s="2" t="s">
        <v>49</v>
      </c>
      <c r="B30" s="6">
        <v>73.8</v>
      </c>
      <c r="C30" s="6">
        <v>74</v>
      </c>
      <c r="D30" s="6">
        <v>74.400000000000006</v>
      </c>
      <c r="E30" s="6">
        <v>74.5</v>
      </c>
      <c r="F30" s="6">
        <v>74.7</v>
      </c>
      <c r="G30" s="6">
        <v>75</v>
      </c>
      <c r="H30" s="6">
        <v>75.2</v>
      </c>
      <c r="I30" s="6">
        <v>75.2</v>
      </c>
      <c r="J30" s="6">
        <v>75.2</v>
      </c>
      <c r="K30" s="6">
        <v>75.2</v>
      </c>
      <c r="L30" s="6">
        <v>73.900000000000006</v>
      </c>
      <c r="M30" s="6">
        <v>73.599999999999994</v>
      </c>
      <c r="N30" s="6">
        <v>73.599999999999994</v>
      </c>
      <c r="O30" s="6">
        <v>74.2</v>
      </c>
    </row>
    <row r="31" spans="1:15" x14ac:dyDescent="0.2">
      <c r="A31" s="2" t="s">
        <v>47</v>
      </c>
      <c r="B31" s="6">
        <v>65</v>
      </c>
      <c r="C31" s="6">
        <v>63.5</v>
      </c>
      <c r="D31" s="6">
        <v>63.5</v>
      </c>
      <c r="E31" s="6">
        <v>63.6</v>
      </c>
      <c r="F31" s="6">
        <v>64.8</v>
      </c>
      <c r="G31" s="6">
        <v>63.7</v>
      </c>
      <c r="H31" s="6">
        <v>64.5</v>
      </c>
      <c r="I31" s="6">
        <v>66</v>
      </c>
      <c r="J31" s="6">
        <v>67.2</v>
      </c>
      <c r="K31" s="6">
        <v>68.8</v>
      </c>
      <c r="L31" s="6">
        <v>66.400000000000006</v>
      </c>
      <c r="M31" s="6">
        <v>64.599999999999994</v>
      </c>
      <c r="N31" s="6">
        <v>65</v>
      </c>
      <c r="O31" s="6">
        <v>65.099999999999994</v>
      </c>
    </row>
    <row r="32" spans="1:15" x14ac:dyDescent="0.2">
      <c r="A32" s="2" t="s">
        <v>46</v>
      </c>
      <c r="B32" s="6">
        <v>68.099999999999994</v>
      </c>
      <c r="C32" s="6">
        <v>68.5</v>
      </c>
      <c r="D32" s="6">
        <v>69.400000000000006</v>
      </c>
      <c r="E32" s="6">
        <v>69</v>
      </c>
      <c r="F32" s="6">
        <v>68.099999999999994</v>
      </c>
      <c r="G32" s="6">
        <v>70.400000000000006</v>
      </c>
      <c r="H32" s="6">
        <v>71.099999999999994</v>
      </c>
      <c r="I32" s="6">
        <v>71.5</v>
      </c>
      <c r="J32" s="6">
        <v>72.400000000000006</v>
      </c>
      <c r="K32" s="6">
        <v>73</v>
      </c>
      <c r="L32" s="6">
        <v>71.900000000000006</v>
      </c>
      <c r="M32" s="6">
        <v>70.3</v>
      </c>
      <c r="N32" s="6">
        <v>68.400000000000006</v>
      </c>
      <c r="O32" s="6">
        <v>68.3</v>
      </c>
    </row>
    <row r="33" spans="1:28" x14ac:dyDescent="0.2">
      <c r="A33" s="2" t="s">
        <v>48</v>
      </c>
      <c r="B33" s="6">
        <v>76.5</v>
      </c>
      <c r="C33" s="6">
        <v>77.7</v>
      </c>
      <c r="D33" s="6">
        <v>78.7</v>
      </c>
      <c r="E33" s="6">
        <v>78.5</v>
      </c>
      <c r="F33" s="6">
        <v>77.900000000000006</v>
      </c>
      <c r="G33" s="6">
        <v>77.400000000000006</v>
      </c>
      <c r="H33" s="6">
        <v>78.099999999999994</v>
      </c>
      <c r="I33" s="6">
        <v>78.8</v>
      </c>
      <c r="J33" s="6">
        <v>80.099999999999994</v>
      </c>
      <c r="K33" s="6">
        <v>80.400000000000006</v>
      </c>
      <c r="L33" s="6">
        <v>78.3</v>
      </c>
      <c r="M33" s="6">
        <v>78.099999999999994</v>
      </c>
      <c r="N33" s="6">
        <v>79.400000000000006</v>
      </c>
      <c r="O33" s="6">
        <v>79.400000000000006</v>
      </c>
    </row>
    <row r="35" spans="1:28" x14ac:dyDescent="0.2">
      <c r="A35" s="3" t="s">
        <v>58</v>
      </c>
      <c r="B35" s="2">
        <f>STDEV(B6:B33)</f>
        <v>5.3854053310507783</v>
      </c>
      <c r="C35" s="2">
        <f t="shared" ref="C35:O35" si="0">STDEV(C6:C33)</f>
        <v>6.1187489178007892</v>
      </c>
      <c r="D35" s="2">
        <f t="shared" si="0"/>
        <v>6.4137672437039894</v>
      </c>
      <c r="E35" s="2">
        <f t="shared" si="0"/>
        <v>6.4577831306852467</v>
      </c>
      <c r="F35" s="2">
        <f t="shared" si="0"/>
        <v>6.0890514547873247</v>
      </c>
      <c r="G35" s="2">
        <f t="shared" si="0"/>
        <v>5.7768650072655596</v>
      </c>
      <c r="H35" s="2">
        <f t="shared" si="0"/>
        <v>5.7116978266967218</v>
      </c>
      <c r="I35" s="2">
        <f t="shared" si="0"/>
        <v>5.8164972459066986</v>
      </c>
      <c r="J35" s="2">
        <f t="shared" si="0"/>
        <v>5.7181600622363211</v>
      </c>
      <c r="K35" s="2">
        <f t="shared" si="0"/>
        <v>5.686718723593585</v>
      </c>
      <c r="L35" s="2">
        <f t="shared" si="0"/>
        <v>5.4728321310260863</v>
      </c>
      <c r="M35" s="2">
        <f t="shared" si="0"/>
        <v>5.6355494842488953</v>
      </c>
      <c r="N35" s="2">
        <f t="shared" si="0"/>
        <v>6.0012641966232385</v>
      </c>
      <c r="O35" s="2">
        <f t="shared" si="0"/>
        <v>6.4169459844380627</v>
      </c>
    </row>
    <row r="37" spans="1:28" x14ac:dyDescent="0.2">
      <c r="A37" s="3" t="s">
        <v>61</v>
      </c>
      <c r="E37" s="6">
        <v>66.599999999999994</v>
      </c>
      <c r="F37" s="6">
        <v>67</v>
      </c>
      <c r="G37" s="6">
        <v>67.400000000000006</v>
      </c>
      <c r="H37" s="6">
        <v>67.900000000000006</v>
      </c>
      <c r="I37" s="6">
        <v>68.900000000000006</v>
      </c>
      <c r="J37" s="6">
        <v>69.8</v>
      </c>
      <c r="K37" s="6">
        <v>70.3</v>
      </c>
      <c r="L37" s="6">
        <v>68.900000000000006</v>
      </c>
      <c r="M37" s="6">
        <v>68.5</v>
      </c>
      <c r="N37" s="6">
        <v>68.5</v>
      </c>
      <c r="O37" s="6">
        <v>68.400000000000006</v>
      </c>
      <c r="P37" s="2">
        <f>($AB$37-$O$37)/13+O37</f>
        <v>68.600000000000009</v>
      </c>
      <c r="Q37" s="2">
        <f t="shared" ref="Q37:AA37" si="1">($AB$37-$O$37)/13+P37</f>
        <v>68.800000000000011</v>
      </c>
      <c r="R37" s="2">
        <f t="shared" si="1"/>
        <v>69.000000000000014</v>
      </c>
      <c r="S37" s="2">
        <f t="shared" si="1"/>
        <v>69.200000000000017</v>
      </c>
      <c r="T37" s="2">
        <f t="shared" si="1"/>
        <v>69.40000000000002</v>
      </c>
      <c r="U37" s="2">
        <f t="shared" si="1"/>
        <v>69.600000000000023</v>
      </c>
      <c r="V37" s="2">
        <f t="shared" si="1"/>
        <v>69.800000000000026</v>
      </c>
      <c r="W37" s="2">
        <f t="shared" si="1"/>
        <v>70.000000000000028</v>
      </c>
      <c r="X37" s="2">
        <f t="shared" si="1"/>
        <v>70.200000000000031</v>
      </c>
      <c r="Y37" s="2">
        <f t="shared" si="1"/>
        <v>70.400000000000034</v>
      </c>
      <c r="Z37" s="2">
        <f t="shared" si="1"/>
        <v>70.600000000000037</v>
      </c>
      <c r="AA37" s="2">
        <f t="shared" si="1"/>
        <v>70.80000000000004</v>
      </c>
      <c r="AB37" s="2">
        <v>71</v>
      </c>
    </row>
    <row r="38" spans="1:28" x14ac:dyDescent="0.2">
      <c r="A38" s="3" t="s">
        <v>59</v>
      </c>
      <c r="E38" s="2">
        <f t="shared" ref="E38:O38" si="2">E37+E35</f>
        <v>73.057783130685237</v>
      </c>
      <c r="F38" s="2">
        <f t="shared" si="2"/>
        <v>73.089051454787324</v>
      </c>
      <c r="G38" s="2">
        <f t="shared" si="2"/>
        <v>73.176865007265562</v>
      </c>
      <c r="H38" s="2">
        <f t="shared" si="2"/>
        <v>73.611697826696727</v>
      </c>
      <c r="I38" s="2">
        <f t="shared" si="2"/>
        <v>74.716497245906709</v>
      </c>
      <c r="J38" s="2">
        <f t="shared" si="2"/>
        <v>75.518160062236319</v>
      </c>
      <c r="K38" s="2">
        <f t="shared" si="2"/>
        <v>75.986718723593583</v>
      </c>
      <c r="L38" s="2">
        <f t="shared" si="2"/>
        <v>74.372832131026087</v>
      </c>
      <c r="M38" s="2">
        <f t="shared" si="2"/>
        <v>74.135549484248898</v>
      </c>
      <c r="N38" s="2">
        <f t="shared" si="2"/>
        <v>74.501264196623239</v>
      </c>
      <c r="O38" s="2">
        <f t="shared" si="2"/>
        <v>74.816945984438064</v>
      </c>
    </row>
    <row r="39" spans="1:28" x14ac:dyDescent="0.2">
      <c r="A39" s="3" t="s">
        <v>60</v>
      </c>
      <c r="E39" s="2">
        <f t="shared" ref="E39:O39" si="3">E37-E35</f>
        <v>60.142216869314751</v>
      </c>
      <c r="F39" s="2">
        <f t="shared" si="3"/>
        <v>60.910948545212676</v>
      </c>
      <c r="G39" s="2">
        <f t="shared" si="3"/>
        <v>61.62313499273445</v>
      </c>
      <c r="H39" s="2">
        <f t="shared" si="3"/>
        <v>62.188302173303285</v>
      </c>
      <c r="I39" s="2">
        <f t="shared" si="3"/>
        <v>63.08350275409331</v>
      </c>
      <c r="J39" s="2">
        <f t="shared" si="3"/>
        <v>64.081839937763675</v>
      </c>
      <c r="K39" s="2">
        <f t="shared" si="3"/>
        <v>64.613281276406411</v>
      </c>
      <c r="L39" s="2">
        <f t="shared" si="3"/>
        <v>63.427167868973918</v>
      </c>
      <c r="M39" s="2">
        <f t="shared" si="3"/>
        <v>62.864450515751102</v>
      </c>
      <c r="N39" s="2">
        <f t="shared" si="3"/>
        <v>62.498735803376761</v>
      </c>
      <c r="O39" s="2">
        <f t="shared" si="3"/>
        <v>61.98305401556194</v>
      </c>
    </row>
    <row r="46" spans="1:28" x14ac:dyDescent="0.2">
      <c r="A46" s="5" t="s">
        <v>101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Taux de chômage UE</vt:lpstr>
      <vt:lpstr>Taux d'emploi 20-64 UE</vt:lpstr>
    </vt:vector>
  </TitlesOfParts>
  <Company>SPM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HURION Sylvie</dc:creator>
  <cp:lastModifiedBy>LORACH Nicolas</cp:lastModifiedBy>
  <cp:lastPrinted>2014-05-23T12:25:38Z</cp:lastPrinted>
  <dcterms:created xsi:type="dcterms:W3CDTF">2014-04-08T08:33:00Z</dcterms:created>
  <dcterms:modified xsi:type="dcterms:W3CDTF">2014-06-19T10:22:48Z</dcterms:modified>
</cp:coreProperties>
</file>