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10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12.xml" ContentType="application/vnd.openxmlformats-officedocument.drawing+xml"/>
  <Override PartName="/xl/charts/chart13.xml" ContentType="application/vnd.openxmlformats-officedocument.drawingml.chart+xml"/>
  <Override PartName="/xl/drawings/drawing13.xml" ContentType="application/vnd.openxmlformats-officedocument.drawingml.chartshapes+xml"/>
  <Override PartName="/xl/charts/chart14.xml" ContentType="application/vnd.openxmlformats-officedocument.drawingml.chart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-15" windowWidth="20370" windowHeight="6120"/>
  </bookViews>
  <sheets>
    <sheet name="Sommaire" sheetId="85" r:id="rId1"/>
    <sheet name="Tableau 11" sheetId="30" r:id="rId2"/>
    <sheet name="Tableau 12" sheetId="31" r:id="rId3"/>
    <sheet name="Tableau 13" sheetId="32" r:id="rId4"/>
    <sheet name="Graphique 16" sheetId="33" r:id="rId5"/>
    <sheet name="Tableau 14" sheetId="34" r:id="rId6"/>
    <sheet name="Tableau 15" sheetId="35" r:id="rId7"/>
    <sheet name="Tableau 16" sheetId="36" r:id="rId8"/>
    <sheet name="Graphique 17" sheetId="38" r:id="rId9"/>
    <sheet name="Graphique18" sheetId="37" r:id="rId10"/>
    <sheet name="Tableau 17" sheetId="6" r:id="rId11"/>
    <sheet name="Tableau 18" sheetId="39" r:id="rId12"/>
    <sheet name="Tableau 19" sheetId="40" r:id="rId13"/>
    <sheet name="Tableau 20" sheetId="41" r:id="rId14"/>
    <sheet name="Graphique 19 " sheetId="42" r:id="rId15"/>
    <sheet name="Tableau 21" sheetId="43" r:id="rId16"/>
    <sheet name="Graphique 20" sheetId="44" r:id="rId17"/>
    <sheet name="Graphique 21" sheetId="46" r:id="rId18"/>
    <sheet name="Graphique 22" sheetId="45" r:id="rId19"/>
    <sheet name="Graphique 23" sheetId="47" r:id="rId20"/>
    <sheet name="Graphique 24" sheetId="48" r:id="rId21"/>
    <sheet name="Graphique 25" sheetId="50" r:id="rId22"/>
    <sheet name="Graphique 26" sheetId="74" r:id="rId23"/>
    <sheet name="Tableau 22" sheetId="53" r:id="rId24"/>
    <sheet name="Tableau 23" sheetId="52" r:id="rId25"/>
    <sheet name="Graphique 27" sheetId="51" r:id="rId26"/>
    <sheet name="Tableau 24" sheetId="54" r:id="rId27"/>
    <sheet name="Graphique 28" sheetId="55" r:id="rId28"/>
    <sheet name="Feuil1" sheetId="86" r:id="rId29"/>
  </sheets>
  <definedNames>
    <definedName name="_Toc450568798" localSheetId="4">'Graphique 16'!$B$2</definedName>
    <definedName name="_Toc450568799" localSheetId="9">Graphique18!$B$2</definedName>
    <definedName name="_Toc450568800" localSheetId="8">'Graphique 17'!$B$2</definedName>
    <definedName name="_Toc450568801" localSheetId="14">'Graphique 19 '!$B$2</definedName>
    <definedName name="_Toc450568802" localSheetId="16">'Graphique 20'!$B$2</definedName>
    <definedName name="_Toc450568803" localSheetId="18">'Graphique 22'!$B$2</definedName>
    <definedName name="_Toc450568804" localSheetId="19">'Graphique 23'!$B$2</definedName>
    <definedName name="_Toc450568805" localSheetId="25">'Graphique 27'!$B$2</definedName>
    <definedName name="_Toc450568806" localSheetId="27">'Graphique 28'!$B$2</definedName>
    <definedName name="_Toc450568863" localSheetId="1">'Tableau 11'!$B$2</definedName>
    <definedName name="_Toc450568866" localSheetId="5">'Tableau 14'!$B$2</definedName>
    <definedName name="_Toc450568867" localSheetId="6">'Tableau 15'!$B$2</definedName>
    <definedName name="_Toc450568868" localSheetId="7">'Tableau 16'!$B$2</definedName>
    <definedName name="_Toc450568869" localSheetId="11">'Tableau 18'!$B$2</definedName>
    <definedName name="_Toc450568870" localSheetId="12">'Tableau 19'!$B$2</definedName>
    <definedName name="_Toc450568871" localSheetId="13">'Tableau 20'!$B$2</definedName>
    <definedName name="_Toc450568872" localSheetId="15">'Tableau 21'!$B$2</definedName>
    <definedName name="_Toc450568874" localSheetId="24">'Tableau 23'!$B$2</definedName>
    <definedName name="_Toc450568875" localSheetId="26">'Tableau 24'!$B$2</definedName>
  </definedNames>
  <calcPr calcId="145621"/>
</workbook>
</file>

<file path=xl/calcChain.xml><?xml version="1.0" encoding="utf-8"?>
<calcChain xmlns="http://schemas.openxmlformats.org/spreadsheetml/2006/main">
  <c r="J19" i="50" l="1"/>
  <c r="K24" i="48" l="1"/>
  <c r="A2" i="74" l="1"/>
  <c r="F17" i="41" l="1"/>
  <c r="F18" i="41"/>
  <c r="F11" i="41"/>
  <c r="F12" i="41"/>
  <c r="F13" i="41"/>
  <c r="F10" i="41"/>
  <c r="F8" i="41"/>
  <c r="F7" i="41"/>
  <c r="A2" i="55" l="1"/>
  <c r="A2" i="54"/>
  <c r="A2" i="53"/>
  <c r="A2" i="52"/>
  <c r="A2" i="51"/>
  <c r="A2" i="50"/>
  <c r="A2" i="48"/>
  <c r="A2" i="47" l="1"/>
  <c r="A2" i="46"/>
  <c r="A2" i="45"/>
  <c r="A2" i="44"/>
  <c r="E6" i="44"/>
  <c r="E7" i="44"/>
  <c r="E8" i="44"/>
  <c r="E9" i="44"/>
  <c r="A2" i="43"/>
  <c r="A2" i="41"/>
  <c r="A2" i="40"/>
  <c r="A2" i="39"/>
  <c r="A2" i="38"/>
  <c r="A2" i="37"/>
  <c r="A2" i="36"/>
  <c r="A2" i="35"/>
  <c r="A2" i="34"/>
  <c r="A2" i="33"/>
  <c r="A2" i="32"/>
  <c r="F5" i="32"/>
  <c r="F6" i="32"/>
  <c r="F7" i="32"/>
  <c r="F9" i="32"/>
  <c r="F10" i="32"/>
  <c r="A2" i="31"/>
  <c r="A2" i="30"/>
  <c r="A2" i="6"/>
</calcChain>
</file>

<file path=xl/sharedStrings.xml><?xml version="1.0" encoding="utf-8"?>
<sst xmlns="http://schemas.openxmlformats.org/spreadsheetml/2006/main" count="523" uniqueCount="325">
  <si>
    <t>Effectifs</t>
  </si>
  <si>
    <t>Source : France Stratégie, 2016</t>
  </si>
  <si>
    <t>Inde</t>
  </si>
  <si>
    <t>Philippines</t>
  </si>
  <si>
    <t>-</t>
  </si>
  <si>
    <t>Danemark</t>
  </si>
  <si>
    <t>Singapour</t>
  </si>
  <si>
    <t>Russie</t>
  </si>
  <si>
    <t>Canada</t>
  </si>
  <si>
    <t>Pays-Bas</t>
  </si>
  <si>
    <t>Corée du Sud</t>
  </si>
  <si>
    <t>Irlande</t>
  </si>
  <si>
    <t>France (5%)</t>
  </si>
  <si>
    <t>Hong Kong</t>
  </si>
  <si>
    <t>France (6%)</t>
  </si>
  <si>
    <t>France (12%)</t>
  </si>
  <si>
    <t>Péninsule arabique</t>
  </si>
  <si>
    <t>Chine*</t>
  </si>
  <si>
    <t>Déploiement des établissements français sur les marchés les plus développés</t>
  </si>
  <si>
    <t>19 094</t>
  </si>
  <si>
    <t>200
(11%)</t>
  </si>
  <si>
    <t>21 892</t>
  </si>
  <si>
    <t>150
(13,3%)</t>
  </si>
  <si>
    <t>218 444</t>
  </si>
  <si>
    <t>84 
(51%)</t>
  </si>
  <si>
    <t>Université</t>
  </si>
  <si>
    <t>Part en %
(A/B)</t>
  </si>
  <si>
    <t>% du total</t>
  </si>
  <si>
    <t>Effectifs étrangers en France (B)</t>
  </si>
  <si>
    <t>Effectifs inscrits à l’étranger (A)</t>
  </si>
  <si>
    <t>Nombre d’établissements en France* et part investie (%)</t>
  </si>
  <si>
    <t>Effectifs d’étudiants étrangers</t>
  </si>
  <si>
    <t>Part des établissements investis dans la projection de leur offre</t>
  </si>
  <si>
    <t>Investissement de la forme délocalisation par type d’établissement</t>
  </si>
  <si>
    <t>Amérique du Nord</t>
  </si>
  <si>
    <t>Amérique Latine et Caraibes</t>
  </si>
  <si>
    <t>Chine</t>
  </si>
  <si>
    <t>Europe</t>
  </si>
  <si>
    <t>Vietnam</t>
  </si>
  <si>
    <t>Allemagne</t>
  </si>
  <si>
    <t>Malaisie</t>
  </si>
  <si>
    <t>Australie</t>
  </si>
  <si>
    <t>Royaume-Uni</t>
  </si>
  <si>
    <t>Egypte</t>
  </si>
  <si>
    <t>Tunisie</t>
  </si>
  <si>
    <t>Algérie</t>
  </si>
  <si>
    <t>Argentine</t>
  </si>
  <si>
    <t>Sciences humaines et sociales</t>
  </si>
  <si>
    <t>Amérique latine et Caraïbes</t>
  </si>
  <si>
    <t>Autres</t>
  </si>
  <si>
    <t>France</t>
  </si>
  <si>
    <t>Espagne</t>
  </si>
  <si>
    <t>Italie</t>
  </si>
  <si>
    <t>Total</t>
  </si>
  <si>
    <t>TCAM</t>
  </si>
  <si>
    <t>% du Total</t>
  </si>
  <si>
    <t>Validation</t>
  </si>
  <si>
    <t>Franchise</t>
  </si>
  <si>
    <t>Articulation</t>
  </si>
  <si>
    <t>Nbre de programmes</t>
  </si>
  <si>
    <t>Jumelage</t>
  </si>
  <si>
    <t>Accords de co-diplomation</t>
  </si>
  <si>
    <t>Formations/diplômes délocalisés</t>
  </si>
  <si>
    <t>Universités binationales</t>
  </si>
  <si>
    <t>Campus internationaux</t>
  </si>
  <si>
    <t>Champ possible de comparaison</t>
  </si>
  <si>
    <t>Modalités d’implantation de l’offre à l’étranger dans les données officielles</t>
  </si>
  <si>
    <r>
      <t xml:space="preserve">Source : Pour l’Allemagne : </t>
    </r>
    <r>
      <rPr>
        <i/>
        <sz val="9"/>
        <color rgb="FF000000"/>
        <rFont val="Calibri"/>
        <family val="2"/>
        <scheme val="minor"/>
      </rPr>
      <t>Wissenschaft weltoffen</t>
    </r>
    <r>
      <rPr>
        <sz val="9"/>
        <color rgb="FF000000"/>
        <rFont val="Calibri"/>
        <family val="2"/>
        <scheme val="minor"/>
      </rPr>
      <t xml:space="preserve"> 2012, 2013, 2014, 2015 ; pour l’Australie : </t>
    </r>
    <r>
      <rPr>
        <i/>
        <sz val="9"/>
        <color rgb="FF000000"/>
        <rFont val="Calibri"/>
        <family val="2"/>
        <scheme val="minor"/>
      </rPr>
      <t>AEI Research Snapshot</t>
    </r>
    <r>
      <rPr>
        <sz val="9"/>
        <color rgb="FF000000"/>
        <rFont val="Calibri"/>
        <family val="2"/>
        <scheme val="minor"/>
      </rPr>
      <t xml:space="preserve">, 2011, 2013, 2015 ; pour le Royaume-Uni : </t>
    </r>
    <r>
      <rPr>
        <i/>
        <sz val="9"/>
        <color rgb="FF000000"/>
        <rFont val="Calibri"/>
        <family val="2"/>
        <scheme val="minor"/>
      </rPr>
      <t>HESA Aggregate offshore record</t>
    </r>
    <r>
      <rPr>
        <sz val="9"/>
        <color rgb="FF000000"/>
        <rFont val="Calibri"/>
        <family val="2"/>
        <scheme val="minor"/>
      </rPr>
      <t xml:space="preserve">. (1) Inscrits dans les campus « offshore » (2) HESA Aggregate offshore record (3) En excluant notamment des données les inscriptions Oxford Brookes, voir (BIS, 2014) (4) Inscriptions en activité excluant les modalités suivantes : diplômes en partenariat international avec co-diplomation, validation, formation à distance, voir BIS, </t>
    </r>
    <r>
      <rPr>
        <i/>
        <sz val="9"/>
        <color rgb="FF000000"/>
        <rFont val="Calibri"/>
        <family val="2"/>
        <scheme val="minor"/>
      </rPr>
      <t>Value of TNE</t>
    </r>
    <r>
      <rPr>
        <sz val="9"/>
        <color rgb="FF000000"/>
        <rFont val="Calibri"/>
        <family val="2"/>
        <scheme val="minor"/>
      </rPr>
      <t>.</t>
    </r>
  </si>
  <si>
    <t>Nombre d’étudiants inscrits dans les programmes implantés à l’étranger (2014)</t>
  </si>
  <si>
    <t>Total général</t>
  </si>
  <si>
    <t>Formation à distance</t>
  </si>
  <si>
    <t>dont campus multi-sites</t>
  </si>
  <si>
    <t>Campus satellite</t>
  </si>
  <si>
    <t>Diplôme délocalisé</t>
  </si>
  <si>
    <t>Nombre de programmes</t>
  </si>
  <si>
    <t>Type d'implantation</t>
  </si>
  <si>
    <t>Effectif cumulé</t>
  </si>
  <si>
    <t>Public</t>
  </si>
  <si>
    <t>Privé</t>
  </si>
  <si>
    <t>Evolution du nombre d’implantations physiques d’établissements français par an</t>
  </si>
  <si>
    <t>AUF</t>
  </si>
  <si>
    <t>FIED</t>
  </si>
  <si>
    <t>CNED</t>
  </si>
  <si>
    <t>Cnam</t>
  </si>
  <si>
    <t>Les programmes de formation à distance, par inscrits à l’étranger</t>
  </si>
  <si>
    <t>Océanie</t>
  </si>
  <si>
    <t>Afrique</t>
  </si>
  <si>
    <t>Asie</t>
  </si>
  <si>
    <t>Nombre de formations</t>
  </si>
  <si>
    <t>(Hors programmes de formation à distance)</t>
  </si>
  <si>
    <t xml:space="preserve">Effectifs d’inscrits par région </t>
  </si>
  <si>
    <r>
      <t xml:space="preserve">Source : France Stratégie, 2016 </t>
    </r>
    <r>
      <rPr>
        <sz val="10"/>
        <color theme="1"/>
        <rFont val="Calibri"/>
        <family val="2"/>
        <scheme val="minor"/>
      </rPr>
      <t>* effectifs en mobilité internationale (et non étudiants étrangers), Unesco, 2013</t>
    </r>
  </si>
  <si>
    <t>Cambodge</t>
  </si>
  <si>
    <t>Cameroun</t>
  </si>
  <si>
    <t>Madagascar</t>
  </si>
  <si>
    <t>Côte d'Ivoire</t>
  </si>
  <si>
    <t xml:space="preserve">Emirats arabes unis </t>
  </si>
  <si>
    <t>Sénégal</t>
  </si>
  <si>
    <t>Liban</t>
  </si>
  <si>
    <t>Viêtnam</t>
  </si>
  <si>
    <t xml:space="preserve">Algérie </t>
  </si>
  <si>
    <t>Maroc</t>
  </si>
  <si>
    <t xml:space="preserve">Maroc </t>
  </si>
  <si>
    <t xml:space="preserve">Source: Site internet du ministère de l'éducation chinois (http://www.crs.jsj.edu.cn/index.php/default/approval/orglists/2) </t>
  </si>
  <si>
    <t>Pluridisciplinaire</t>
  </si>
  <si>
    <t>Arts</t>
  </si>
  <si>
    <t>Sciences &amp; Technologie</t>
  </si>
  <si>
    <t>Ingénieur</t>
  </si>
  <si>
    <t>Management &amp; STS</t>
  </si>
  <si>
    <t>Business &amp; Management</t>
  </si>
  <si>
    <t>Distribution de l’offre par discipline et par pays d’envoi</t>
  </si>
  <si>
    <t>Source : France Stratégie, 2016 ; DAAD ; HESA. La surreprésentation de l’Afrique pour l’Allemagne tient aux effectifs de l’université allemande d’Egypte.</t>
  </si>
  <si>
    <t>Non répertorié</t>
  </si>
  <si>
    <t>Amérique latine</t>
  </si>
  <si>
    <t>Multiple</t>
  </si>
  <si>
    <t>Moyen-Orient</t>
  </si>
  <si>
    <t>Répartition de l’offre de programmes à l’étranger par région</t>
  </si>
  <si>
    <r>
      <t xml:space="preserve">Source : France Stratégie, 2016 </t>
    </r>
    <r>
      <rPr>
        <i/>
        <sz val="10"/>
        <color rgb="FF000000"/>
        <rFont val="Calibri"/>
        <family val="2"/>
        <scheme val="minor"/>
      </rPr>
      <t>*Ecole spécialisée: école de mode, d'hôtellerie, de design ** Le consortium correspond à une configuration où des établissements de type différents s’allient pour projeter leur offre (universités/écoles d’ingénieurs ; écoles d’ingénieurs/écoles de commerce, etc.).</t>
    </r>
    <r>
      <rPr>
        <i/>
        <sz val="10"/>
        <color theme="1"/>
        <rFont val="Calibri"/>
        <family val="2"/>
        <scheme val="minor"/>
      </rPr>
      <t xml:space="preserve">  </t>
    </r>
    <r>
      <rPr>
        <i/>
        <sz val="10"/>
        <color rgb="FF000000"/>
        <rFont val="Calibri"/>
        <family val="2"/>
        <scheme val="minor"/>
      </rPr>
      <t xml:space="preserve">Les effectifs des campus multi-sites ne sont pas pris en compte. </t>
    </r>
  </si>
  <si>
    <t>dont CNAM</t>
  </si>
  <si>
    <t>dont IUT</t>
  </si>
  <si>
    <t>dont IAE</t>
  </si>
  <si>
    <t>dont Franchise</t>
  </si>
  <si>
    <t>Services (Hôtellerie/Mode/Tourisme)</t>
  </si>
  <si>
    <t>Santé</t>
  </si>
  <si>
    <t>Technologies</t>
  </si>
  <si>
    <t>Sciences</t>
  </si>
  <si>
    <t>dont Ingénieur</t>
  </si>
  <si>
    <t>Sciences Technologies Santé</t>
  </si>
  <si>
    <t>Droit</t>
  </si>
  <si>
    <t>Programmes</t>
  </si>
  <si>
    <t xml:space="preserve">Source : France Stratégie, 2016 ; DAAD ; HESA ; </t>
  </si>
  <si>
    <t>MBA</t>
  </si>
  <si>
    <t>1er cycle</t>
  </si>
  <si>
    <t>Diplômes d'établissement</t>
  </si>
  <si>
    <t>Doctorat</t>
  </si>
  <si>
    <t>Titres d'ingénieurs</t>
  </si>
  <si>
    <t>Diplômes nationaux</t>
  </si>
  <si>
    <t>(Uniquement les diplômes – en excluant les titres et certifications)</t>
  </si>
  <si>
    <t xml:space="preserve">Source : France Stratégie, 2016 ; DAAD ; BIS ; </t>
  </si>
  <si>
    <t>Répartition des effectifs à l’étranger des programmes par niveau d’étude</t>
  </si>
  <si>
    <t>Locale uniquement</t>
  </si>
  <si>
    <t>Anglais &amp; Locale</t>
  </si>
  <si>
    <t>Anglais uniquement</t>
  </si>
  <si>
    <t>Français &amp; Anglais</t>
  </si>
  <si>
    <t>Français uniquement</t>
  </si>
  <si>
    <t>Langues d’enseignement des programmes français à l’étranger</t>
  </si>
  <si>
    <t>Cartographie réalisée à partir des entretiens, sur le principe de la « méthode des nuées dynamiques ».</t>
  </si>
  <si>
    <t>Source: France Stratégie, 2016</t>
  </si>
  <si>
    <t>Par type d'implantation</t>
  </si>
  <si>
    <t>Par région</t>
  </si>
  <si>
    <t>Source : France Stratégie</t>
  </si>
  <si>
    <t>Skema (Suzhou, Raleigh, Belo Horizonte)</t>
  </si>
  <si>
    <t>Inseec (Crea Genève, London)</t>
  </si>
  <si>
    <t>INSEAD Asia Campus</t>
  </si>
  <si>
    <t>Essec Singapour</t>
  </si>
  <si>
    <t>TBS Barcelona</t>
  </si>
  <si>
    <t>Mahindra Ecole Centrale</t>
  </si>
  <si>
    <t>TBS Casablanca</t>
  </si>
  <si>
    <t>EM Lyon (Casablanca)</t>
  </si>
  <si>
    <t>Paris Dauphine Tunis</t>
  </si>
  <si>
    <t>EDHEC Business School (Londres et Singapour)</t>
  </si>
  <si>
    <t>HEC Paris in Qatar</t>
  </si>
  <si>
    <t>Ecole Centrale de Casablanca</t>
  </si>
  <si>
    <t>EIGSICA (Eigsi à Casablanca)</t>
  </si>
  <si>
    <t>Appui privé</t>
  </si>
  <si>
    <t>Appui public</t>
  </si>
  <si>
    <t>Autofinancés</t>
  </si>
  <si>
    <t>Campus satellites</t>
  </si>
  <si>
    <t>Exemples de campus satellites en fonction de l’origine du soutien financier</t>
  </si>
  <si>
    <t xml:space="preserve">                             Risque financier &lt;--------------------------------------------------</t>
  </si>
  <si>
    <t xml:space="preserve">                             -------------------------------------------&gt; Risque réputationnel</t>
  </si>
  <si>
    <t>Certification</t>
  </si>
  <si>
    <t>Les deux</t>
  </si>
  <si>
    <t>Enseignement</t>
  </si>
  <si>
    <t>Curriculum</t>
  </si>
  <si>
    <t>Infrastructure</t>
  </si>
  <si>
    <t>Typologies des modèles d’offre à l’étranger</t>
  </si>
  <si>
    <t>Risques et contraintes des campus satellites et des établissements associés</t>
  </si>
  <si>
    <t>Source : France Stratégie, EF : établissement français</t>
  </si>
  <si>
    <t>Modèles économiques des diplômes délocalisés, du point de vue des établissements français</t>
  </si>
  <si>
    <t>Art Lettre Langues</t>
  </si>
  <si>
    <t>Source: Ministry of Education (China), C-BERT  pour reste Asie et péninsule arabique* Ne sont pris en compte que les instituts sino-étrangers (sur l’ensemble des programmes l’Australie est en première position).</t>
  </si>
  <si>
    <t>Source : Typologie à partir de Nigel Healey, 2016</t>
  </si>
  <si>
    <t>Sorbonne Abou Dhabi</t>
  </si>
  <si>
    <t>PMO</t>
  </si>
  <si>
    <t>Effectifs par pays</t>
  </si>
  <si>
    <r>
      <rPr>
        <b/>
        <sz val="11"/>
        <color theme="3"/>
        <rFont val="Arial"/>
        <family val="2"/>
      </rPr>
      <t>É</t>
    </r>
    <r>
      <rPr>
        <b/>
        <sz val="11"/>
        <color theme="3"/>
        <rFont val="Calibri"/>
        <family val="2"/>
        <scheme val="minor"/>
      </rPr>
      <t>tats-Unis</t>
    </r>
  </si>
  <si>
    <t>x</t>
  </si>
  <si>
    <t>Établissement associé</t>
  </si>
  <si>
    <t>Établissement franchisé</t>
  </si>
  <si>
    <t>Proche et Moyen-Orient</t>
  </si>
  <si>
    <t>Mobilité entrante*</t>
  </si>
  <si>
    <r>
      <t xml:space="preserve">Royaume-Uni </t>
    </r>
    <r>
      <rPr>
        <b/>
        <sz val="11"/>
        <rFont val="Arial"/>
        <family val="2"/>
      </rPr>
      <t>(24%)</t>
    </r>
  </si>
  <si>
    <r>
      <t xml:space="preserve">États-Unis </t>
    </r>
    <r>
      <rPr>
        <b/>
        <sz val="11"/>
        <rFont val="Arial"/>
        <family val="2"/>
      </rPr>
      <t>(26%)</t>
    </r>
  </si>
  <si>
    <r>
      <t>États-Unis</t>
    </r>
    <r>
      <rPr>
        <b/>
        <sz val="11"/>
        <rFont val="Arial"/>
        <family val="2"/>
      </rPr>
      <t xml:space="preserve"> (23%)</t>
    </r>
  </si>
  <si>
    <r>
      <t>États-Unis</t>
    </r>
    <r>
      <rPr>
        <b/>
        <sz val="11"/>
        <rFont val="Arial"/>
        <family val="2"/>
      </rPr>
      <t xml:space="preserve"> (21%)</t>
    </r>
  </si>
  <si>
    <r>
      <t xml:space="preserve">Royaume-Uni </t>
    </r>
    <r>
      <rPr>
        <b/>
        <sz val="11"/>
        <rFont val="Arial"/>
        <family val="2"/>
      </rPr>
      <t>(20%)</t>
    </r>
  </si>
  <si>
    <r>
      <t xml:space="preserve">Russie </t>
    </r>
    <r>
      <rPr>
        <b/>
        <sz val="11"/>
        <rFont val="Arial"/>
        <family val="2"/>
      </rPr>
      <t>(18%)</t>
    </r>
  </si>
  <si>
    <r>
      <t xml:space="preserve">Allemagne </t>
    </r>
    <r>
      <rPr>
        <b/>
        <sz val="11"/>
        <rFont val="Arial"/>
        <family val="2"/>
      </rPr>
      <t>(13%)</t>
    </r>
    <r>
      <rPr>
        <sz val="11"/>
        <rFont val="Arial"/>
        <family val="2"/>
      </rPr>
      <t xml:space="preserve"> </t>
    </r>
  </si>
  <si>
    <r>
      <t xml:space="preserve">Inde </t>
    </r>
    <r>
      <rPr>
        <b/>
        <sz val="11"/>
        <rFont val="Arial"/>
        <family val="2"/>
      </rPr>
      <t>(12%)</t>
    </r>
  </si>
  <si>
    <r>
      <t xml:space="preserve">Royaume-Uni </t>
    </r>
    <r>
      <rPr>
        <b/>
        <sz val="11"/>
        <rFont val="Arial"/>
        <family val="2"/>
      </rPr>
      <t>(15%)</t>
    </r>
  </si>
  <si>
    <r>
      <t xml:space="preserve">Australie </t>
    </r>
    <r>
      <rPr>
        <b/>
        <sz val="11"/>
        <rFont val="Arial"/>
        <family val="2"/>
      </rPr>
      <t>(12%)</t>
    </r>
  </si>
  <si>
    <r>
      <t xml:space="preserve">Australie </t>
    </r>
    <r>
      <rPr>
        <b/>
        <sz val="11"/>
        <rFont val="Arial"/>
        <family val="2"/>
      </rPr>
      <t>(7%)</t>
    </r>
  </si>
  <si>
    <r>
      <t xml:space="preserve">Canada </t>
    </r>
    <r>
      <rPr>
        <b/>
        <sz val="11"/>
        <rFont val="Arial"/>
        <family val="2"/>
      </rPr>
      <t>(6%)</t>
    </r>
  </si>
  <si>
    <r>
      <t xml:space="preserve">Chine </t>
    </r>
    <r>
      <rPr>
        <b/>
        <sz val="11"/>
        <rFont val="Arial"/>
        <family val="2"/>
      </rPr>
      <t>(5%)</t>
    </r>
  </si>
  <si>
    <r>
      <t xml:space="preserve">Australie </t>
    </r>
    <r>
      <rPr>
        <b/>
        <sz val="11"/>
        <rFont val="Arial"/>
        <family val="2"/>
      </rPr>
      <t>(6%)</t>
    </r>
  </si>
  <si>
    <t>École d'ingénieur</t>
  </si>
  <si>
    <t>École de commerce</t>
  </si>
  <si>
    <t>Écoles de commerce</t>
  </si>
  <si>
    <t>% du total général</t>
  </si>
  <si>
    <t>Droit Économie Gestion</t>
  </si>
  <si>
    <t>dont Éco-Gestion</t>
  </si>
  <si>
    <t>Art Lettres Langues</t>
  </si>
  <si>
    <r>
      <rPr>
        <b/>
        <sz val="11"/>
        <color theme="3"/>
        <rFont val="Arial"/>
        <family val="2"/>
      </rPr>
      <t>É</t>
    </r>
    <r>
      <rPr>
        <b/>
        <sz val="11"/>
        <color theme="3"/>
        <rFont val="Calibri"/>
        <family val="2"/>
        <scheme val="minor"/>
      </rPr>
      <t>conomie Gestion</t>
    </r>
  </si>
  <si>
    <t>dont licence</t>
  </si>
  <si>
    <t>dont master</t>
  </si>
  <si>
    <t>Licence pro</t>
  </si>
  <si>
    <t>2e cycle</t>
  </si>
  <si>
    <t>3e cycle</t>
  </si>
  <si>
    <t>Doctorat of Business Administration</t>
  </si>
  <si>
    <t>Diplôme universitaire de technologie (DUT)</t>
  </si>
  <si>
    <t>Royame-Uni</t>
  </si>
  <si>
    <t>Amérique latine et Caraibes</t>
  </si>
  <si>
    <t>Proche &amp; Moyen-Orient</t>
  </si>
  <si>
    <t>Congo</t>
  </si>
  <si>
    <t>Évaluation</t>
  </si>
  <si>
    <t>Établissement d’envoi</t>
  </si>
  <si>
    <t>Établissement partenaire</t>
  </si>
  <si>
    <r>
      <t>Asie (</t>
    </r>
    <r>
      <rPr>
        <b/>
        <i/>
        <sz val="11"/>
        <rFont val="Arial"/>
        <family val="2"/>
      </rPr>
      <t>hors Chine</t>
    </r>
    <r>
      <rPr>
        <b/>
        <sz val="11"/>
        <rFont val="Arial"/>
        <family val="2"/>
      </rPr>
      <t>)</t>
    </r>
  </si>
  <si>
    <r>
      <t>École spécialisée</t>
    </r>
    <r>
      <rPr>
        <i/>
        <sz val="10"/>
        <rFont val="Arial"/>
        <family val="2"/>
      </rPr>
      <t>*</t>
    </r>
  </si>
  <si>
    <r>
      <t>Consortium</t>
    </r>
    <r>
      <rPr>
        <i/>
        <sz val="10"/>
        <rFont val="Arial"/>
        <family val="2"/>
      </rPr>
      <t>**</t>
    </r>
  </si>
  <si>
    <r>
      <rPr>
        <sz val="11"/>
        <color theme="1"/>
        <rFont val="Arial"/>
        <family val="2"/>
      </rPr>
      <t>É</t>
    </r>
    <r>
      <rPr>
        <sz val="11"/>
        <color theme="1"/>
        <rFont val="Arial"/>
        <family val="2"/>
      </rPr>
      <t xml:space="preserve">mirats arabes unis </t>
    </r>
  </si>
  <si>
    <r>
      <rPr>
        <sz val="11"/>
        <color theme="1"/>
        <rFont val="Arial"/>
        <family val="2"/>
      </rPr>
      <t>É</t>
    </r>
    <r>
      <rPr>
        <sz val="11"/>
        <color theme="1"/>
        <rFont val="Arial"/>
        <family val="2"/>
      </rPr>
      <t>gypte</t>
    </r>
  </si>
  <si>
    <t>Écoles d’ingénieurs**</t>
  </si>
  <si>
    <t>dont Diplôme d'université</t>
  </si>
  <si>
    <t>Diplôme d'université</t>
  </si>
  <si>
    <r>
      <t xml:space="preserve">       </t>
    </r>
    <r>
      <rPr>
        <b/>
        <sz val="12"/>
        <rFont val="Arial"/>
        <family val="2"/>
      </rPr>
      <t>Total général</t>
    </r>
  </si>
  <si>
    <t>Français &amp; Anglais &amp; Locale</t>
  </si>
  <si>
    <t>Français &amp; Locale</t>
  </si>
  <si>
    <r>
      <rPr>
        <b/>
        <sz val="11"/>
        <color theme="3"/>
        <rFont val="Arial"/>
        <family val="2"/>
      </rPr>
      <t>É</t>
    </r>
    <r>
      <rPr>
        <b/>
        <sz val="11"/>
        <color theme="3"/>
        <rFont val="Calibri"/>
        <family val="2"/>
        <scheme val="minor"/>
      </rPr>
      <t>tablissement associé</t>
    </r>
  </si>
  <si>
    <r>
      <rPr>
        <b/>
        <sz val="11"/>
        <color theme="3"/>
        <rFont val="Arial"/>
        <family val="2"/>
      </rPr>
      <t>É</t>
    </r>
    <r>
      <rPr>
        <b/>
        <sz val="11"/>
        <color theme="3"/>
        <rFont val="Calibri"/>
        <family val="2"/>
        <scheme val="minor"/>
      </rPr>
      <t>tablissement franchisé</t>
    </r>
  </si>
  <si>
    <t>Établissement associé et dipômes délocalisés</t>
  </si>
  <si>
    <t>Source : France stratégie, 2016</t>
  </si>
  <si>
    <r>
      <t>Université virtuelle/</t>
    </r>
    <r>
      <rPr>
        <b/>
        <i/>
        <sz val="11"/>
        <rFont val="Arial"/>
        <family val="2"/>
      </rPr>
      <t>distance learning</t>
    </r>
  </si>
  <si>
    <t xml:space="preserve">Tableau 11 - </t>
  </si>
  <si>
    <t>Tableau 11</t>
  </si>
  <si>
    <r>
      <t xml:space="preserve">Australie
</t>
    </r>
    <r>
      <rPr>
        <i/>
        <sz val="12"/>
        <rFont val="Arial"/>
        <family val="2"/>
      </rPr>
      <t>(champ comparable) (1)</t>
    </r>
  </si>
  <si>
    <r>
      <t xml:space="preserve">Australie
</t>
    </r>
    <r>
      <rPr>
        <i/>
        <sz val="12"/>
        <rFont val="Arial"/>
        <family val="2"/>
      </rPr>
      <t>(champ comparable + distance learning)</t>
    </r>
  </si>
  <si>
    <r>
      <t xml:space="preserve">Royaume-Uni
</t>
    </r>
    <r>
      <rPr>
        <i/>
        <sz val="12"/>
        <rFont val="Arial"/>
        <family val="2"/>
      </rPr>
      <t>(champ extensif) (2)</t>
    </r>
  </si>
  <si>
    <r>
      <t xml:space="preserve">Royaume-Uni
</t>
    </r>
    <r>
      <rPr>
        <i/>
        <sz val="12"/>
        <rFont val="Arial"/>
        <family val="2"/>
      </rPr>
      <t>(programmes en activité) (3)</t>
    </r>
  </si>
  <si>
    <r>
      <t xml:space="preserve">Royaume-Uni 
</t>
    </r>
    <r>
      <rPr>
        <i/>
        <sz val="12"/>
        <rFont val="Arial"/>
        <family val="2"/>
      </rPr>
      <t>(champ comparable) (4)</t>
    </r>
  </si>
  <si>
    <r>
      <t xml:space="preserve">Royaume-Uni 
</t>
    </r>
    <r>
      <rPr>
        <i/>
        <sz val="12"/>
        <rFont val="Arial"/>
        <family val="2"/>
      </rPr>
      <t xml:space="preserve">(champ comparable + distance learning) </t>
    </r>
  </si>
  <si>
    <t xml:space="preserve">Tableau 12 - </t>
  </si>
  <si>
    <t>Tableau 12</t>
  </si>
  <si>
    <t>Les programmes français à l’étranger</t>
  </si>
  <si>
    <t>Note de lecture : La France compte 326 diplômes délocalisés qui accueillent 9 533 étudiants.</t>
  </si>
  <si>
    <t xml:space="preserve">Tableau 13 - </t>
  </si>
  <si>
    <t>Tableau 13</t>
  </si>
  <si>
    <t xml:space="preserve">Graphique 16 - </t>
  </si>
  <si>
    <t>Graphique 16</t>
  </si>
  <si>
    <t>Tableau 14 -</t>
  </si>
  <si>
    <t>Tableau 14</t>
  </si>
  <si>
    <t>Tableau 15 -</t>
  </si>
  <si>
    <t>Tableau 15</t>
  </si>
  <si>
    <t>Tableau 16 -</t>
  </si>
  <si>
    <r>
      <t xml:space="preserve">Top 10 des pays par nombre de formations et par effectifs d’inscrits </t>
    </r>
    <r>
      <rPr>
        <sz val="11"/>
        <color theme="1"/>
        <rFont val="Calibri"/>
        <family val="2"/>
        <scheme val="minor"/>
      </rPr>
      <t>(Hors programmes de formation à distance)</t>
    </r>
  </si>
  <si>
    <t xml:space="preserve">Top 10 des pays par nombre de formations et par effectifs d’inscrits </t>
  </si>
  <si>
    <t>Tableau 16</t>
  </si>
  <si>
    <t xml:space="preserve">Graphique 17 - </t>
  </si>
  <si>
    <t>Graphique 17</t>
  </si>
  <si>
    <t xml:space="preserve">Graphique 18 - </t>
  </si>
  <si>
    <t>Graphique18</t>
  </si>
  <si>
    <t xml:space="preserve">Tableau 17 - </t>
  </si>
  <si>
    <t>Tableau 17</t>
  </si>
  <si>
    <r>
      <t xml:space="preserve">Nombre de formations et effectifs d’inscrits par institutions d’envoi </t>
    </r>
    <r>
      <rPr>
        <sz val="11"/>
        <color theme="1"/>
        <rFont val="Calibri"/>
        <family val="2"/>
        <scheme val="minor"/>
      </rPr>
      <t>(Hors programmes de formation à distance)</t>
    </r>
  </si>
  <si>
    <t xml:space="preserve">Nombre de formations et effectifs d’inscrits par institutions d’envoi </t>
  </si>
  <si>
    <t xml:space="preserve">Tableau 18 - </t>
  </si>
  <si>
    <t>Tableau 18</t>
  </si>
  <si>
    <t>Concentration des effectifs à l’étranger (coef. Gini)</t>
  </si>
  <si>
    <t xml:space="preserve"> ** Ecoles externes et internes aux universités.</t>
  </si>
  <si>
    <t xml:space="preserve"> * Approximations, source Onisep, CDEFI, MENESR.</t>
  </si>
  <si>
    <t xml:space="preserve">Tableau 19 - </t>
  </si>
  <si>
    <t>Tableau 19</t>
  </si>
  <si>
    <t xml:space="preserve">Tableau 20 - </t>
  </si>
  <si>
    <r>
      <t xml:space="preserve">Effectifs d’inscrits par discipline </t>
    </r>
    <r>
      <rPr>
        <sz val="11"/>
        <color theme="1"/>
        <rFont val="Calibri"/>
        <family val="2"/>
        <scheme val="minor"/>
      </rPr>
      <t>(Hors programmes de formation à distance)</t>
    </r>
  </si>
  <si>
    <t xml:space="preserve">Effectifs d’inscrits par discipline </t>
  </si>
  <si>
    <t>Tableau 20</t>
  </si>
  <si>
    <t>Graphique 19</t>
  </si>
  <si>
    <t xml:space="preserve">Graphique 19 - </t>
  </si>
  <si>
    <t>Nombre de formations par niveau d’étude</t>
  </si>
  <si>
    <t xml:space="preserve">Tableau 21 - </t>
  </si>
  <si>
    <t>Tableau 21</t>
  </si>
  <si>
    <t>Répartition des effectifs à l’étranger par discipline</t>
  </si>
  <si>
    <t xml:space="preserve">Graphique 20 - </t>
  </si>
  <si>
    <t>Graphique 20</t>
  </si>
  <si>
    <r>
      <rPr>
        <b/>
        <sz val="11"/>
        <color theme="1"/>
        <rFont val="Calibri"/>
        <family val="2"/>
        <scheme val="minor"/>
      </rPr>
      <t>Implantations d’établissements français selon les motivations.</t>
    </r>
    <r>
      <rPr>
        <b/>
        <i/>
        <sz val="11"/>
        <color theme="1"/>
        <rFont val="Calibri"/>
        <family val="2"/>
        <scheme val="minor"/>
      </rPr>
      <t xml:space="preserve"> Essai de cartographie </t>
    </r>
  </si>
  <si>
    <t xml:space="preserve">Implantations d’établissements français selon les motivations. Essai de cartographie </t>
  </si>
  <si>
    <t xml:space="preserve">Graphique 21 - </t>
  </si>
  <si>
    <t>Graphique 21</t>
  </si>
  <si>
    <t xml:space="preserve">Graphique 22 - </t>
  </si>
  <si>
    <t>Graphique 22</t>
  </si>
  <si>
    <t xml:space="preserve">Langues d’enseignement des programmes à l’étranger par type et par région </t>
  </si>
  <si>
    <t xml:space="preserve">Graphique 23 - </t>
  </si>
  <si>
    <t>Graphique 23</t>
  </si>
  <si>
    <t xml:space="preserve">Repères sur l’offre des écoles d’ingénieurs à l’étranger </t>
  </si>
  <si>
    <t xml:space="preserve">Graphique 24 - </t>
  </si>
  <si>
    <t>Graphique 24</t>
  </si>
  <si>
    <t xml:space="preserve">Repères sur l’offre des écoles de commerce à l’étranger </t>
  </si>
  <si>
    <t xml:space="preserve">Graphique 25 - </t>
  </si>
  <si>
    <t>Graphique 25</t>
  </si>
  <si>
    <t xml:space="preserve">Repères sur l’offre des universités à l’étranger </t>
  </si>
  <si>
    <t xml:space="preserve">Graphique 26 - </t>
  </si>
  <si>
    <t>Graphique 26</t>
  </si>
  <si>
    <t xml:space="preserve">Tableau 22 - </t>
  </si>
  <si>
    <t>Tableau 22</t>
  </si>
  <si>
    <t xml:space="preserve">Tableau 23 - </t>
  </si>
  <si>
    <t>Tableau 23</t>
  </si>
  <si>
    <r>
      <t xml:space="preserve">Modèles économiques des implantations physiques d’établissements français à l’étranger </t>
    </r>
    <r>
      <rPr>
        <sz val="11"/>
        <color theme="1"/>
        <rFont val="Calibri"/>
        <family val="2"/>
        <scheme val="minor"/>
      </rPr>
      <t>(hors franchises)</t>
    </r>
  </si>
  <si>
    <t>Modèles économiques des implantations physiques d’établissements français à l’étranger</t>
  </si>
  <si>
    <t xml:space="preserve">Graphique 27 - </t>
  </si>
  <si>
    <t>Graphique 27</t>
  </si>
  <si>
    <t xml:space="preserve">Tableau 24 - </t>
  </si>
  <si>
    <t>Tableau 24</t>
  </si>
  <si>
    <t xml:space="preserve">Graphique 28 - </t>
  </si>
  <si>
    <t>Graphique 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</si>
</sst>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7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3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rgb="FF142882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1"/>
      <color theme="1"/>
      <name val="Calibri"/>
      <family val="2"/>
    </font>
    <font>
      <sz val="9"/>
      <color rgb="FF000000"/>
      <name val="Calibri"/>
      <family val="2"/>
      <scheme val="minor"/>
    </font>
    <font>
      <i/>
      <sz val="9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theme="3"/>
      <name val="Calibri"/>
      <family val="2"/>
      <scheme val="minor"/>
    </font>
    <font>
      <i/>
      <sz val="10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3"/>
      <name val="Arial"/>
      <family val="2"/>
    </font>
    <font>
      <b/>
      <sz val="11"/>
      <color rgb="FF142882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1"/>
      <color rgb="FF312783"/>
      <name val="Arial"/>
      <family val="2"/>
    </font>
    <font>
      <sz val="12"/>
      <name val="Arial"/>
      <family val="2"/>
    </font>
    <font>
      <b/>
      <sz val="12"/>
      <color rgb="FF142882"/>
      <name val="Arial"/>
      <family val="2"/>
    </font>
    <font>
      <b/>
      <i/>
      <sz val="12"/>
      <color rgb="FF142882"/>
      <name val="Arial"/>
      <family val="2"/>
    </font>
    <font>
      <b/>
      <sz val="10"/>
      <name val="Arial"/>
      <family val="2"/>
    </font>
    <font>
      <sz val="10"/>
      <color rgb="FF312783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11"/>
      <color rgb="FF312783"/>
      <name val="Arial"/>
      <family val="2"/>
    </font>
    <font>
      <b/>
      <sz val="11"/>
      <color rgb="FF009FE3"/>
      <name val="Arial"/>
      <family val="2"/>
    </font>
    <font>
      <b/>
      <sz val="16"/>
      <color rgb="FF142882"/>
      <name val="Calibri"/>
      <family val="2"/>
      <scheme val="minor"/>
    </font>
    <font>
      <i/>
      <sz val="14"/>
      <color rgb="FF142882"/>
      <name val="Calibri"/>
      <family val="2"/>
      <scheme val="minor"/>
    </font>
    <font>
      <i/>
      <sz val="10"/>
      <name val="Arial"/>
      <family val="2"/>
    </font>
    <font>
      <b/>
      <sz val="10"/>
      <color theme="1"/>
      <name val="Arial"/>
      <family val="2"/>
    </font>
    <font>
      <b/>
      <sz val="11"/>
      <color theme="0"/>
      <name val="Arial"/>
      <family val="2"/>
    </font>
    <font>
      <b/>
      <sz val="10"/>
      <color rgb="FFE4E4E4"/>
      <name val="Arial"/>
      <family val="2"/>
    </font>
    <font>
      <b/>
      <sz val="10"/>
      <color rgb="FF009FE3"/>
      <name val="Arial"/>
      <family val="2"/>
    </font>
    <font>
      <b/>
      <i/>
      <sz val="11"/>
      <name val="Arial"/>
      <family val="2"/>
    </font>
    <font>
      <sz val="11"/>
      <color rgb="FF00000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sz val="12"/>
      <color rgb="FF009FE3"/>
      <name val="Arial"/>
      <family val="2"/>
    </font>
    <font>
      <b/>
      <sz val="12"/>
      <color rgb="FF312783"/>
      <name val="Arial"/>
      <family val="2"/>
    </font>
    <font>
      <sz val="12"/>
      <color theme="3"/>
      <name val="Arial"/>
      <family val="2"/>
    </font>
    <font>
      <b/>
      <sz val="13"/>
      <name val="Arial"/>
      <family val="2"/>
    </font>
    <font>
      <i/>
      <sz val="13"/>
      <name val="Arial"/>
      <family val="2"/>
    </font>
    <font>
      <sz val="13"/>
      <name val="Arial"/>
      <family val="2"/>
    </font>
    <font>
      <i/>
      <sz val="11"/>
      <color theme="1"/>
      <name val="Arial"/>
      <family val="2"/>
    </font>
    <font>
      <b/>
      <sz val="12"/>
      <color rgb="FFFFFFFF"/>
      <name val="Arial"/>
      <family val="2"/>
    </font>
    <font>
      <b/>
      <sz val="13"/>
      <color theme="3"/>
      <name val="Arial"/>
      <family val="2"/>
    </font>
    <font>
      <b/>
      <sz val="11"/>
      <color rgb="FF00A0E1"/>
      <name val="Arial"/>
      <family val="2"/>
    </font>
    <font>
      <b/>
      <sz val="11"/>
      <color rgb="FF004E86"/>
      <name val="Arial"/>
      <family val="2"/>
    </font>
    <font>
      <sz val="11"/>
      <color rgb="FF00A0E1"/>
      <name val="Arial"/>
      <family val="2"/>
    </font>
    <font>
      <u/>
      <sz val="11"/>
      <color theme="10"/>
      <name val="Calibri"/>
      <family val="2"/>
      <scheme val="minor"/>
    </font>
    <font>
      <sz val="12"/>
      <color rgb="FF004E86"/>
      <name val="Arial"/>
      <family val="2"/>
    </font>
    <font>
      <b/>
      <sz val="12"/>
      <color rgb="FF0086CD"/>
      <name val="Arial"/>
      <family val="2"/>
    </font>
    <font>
      <b/>
      <sz val="11"/>
      <name val="Calibri"/>
      <family val="2"/>
      <scheme val="minor"/>
    </font>
    <font>
      <i/>
      <sz val="12"/>
      <color rgb="FF142882"/>
      <name val="Arial"/>
      <family val="2"/>
    </font>
    <font>
      <b/>
      <sz val="10"/>
      <color theme="3"/>
      <name val="Arial"/>
      <family val="2"/>
    </font>
    <font>
      <u/>
      <sz val="11"/>
      <color rgb="FF0087CD"/>
      <name val="Calibri"/>
      <family val="2"/>
      <scheme val="minor"/>
    </font>
    <font>
      <sz val="11"/>
      <color rgb="FF0087CD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142882"/>
        <bgColor indexed="64"/>
      </patternFill>
    </fill>
    <fill>
      <patternFill patternType="solid">
        <fgColor rgb="FFE4E4E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E4E4E4"/>
        <bgColor rgb="FFB2B2B2"/>
      </patternFill>
    </fill>
    <fill>
      <patternFill patternType="solid">
        <fgColor rgb="FFECECEC"/>
        <bgColor indexed="64"/>
      </patternFill>
    </fill>
    <fill>
      <patternFill patternType="solid">
        <fgColor rgb="FF009FE3"/>
        <bgColor indexed="64"/>
      </patternFill>
    </fill>
    <fill>
      <patternFill patternType="solid">
        <fgColor rgb="FF312783"/>
        <bgColor indexed="64"/>
      </patternFill>
    </fill>
    <fill>
      <patternFill patternType="solid">
        <fgColor rgb="FFD5D5D5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rgb="FF142882"/>
      </left>
      <right style="thin">
        <color rgb="FF142882"/>
      </right>
      <top style="thin">
        <color rgb="FF142882"/>
      </top>
      <bottom style="thin">
        <color rgb="FF142882"/>
      </bottom>
      <diagonal/>
    </border>
    <border>
      <left style="thin">
        <color rgb="FF142882"/>
      </left>
      <right/>
      <top style="thin">
        <color rgb="FF142882"/>
      </top>
      <bottom style="thin">
        <color rgb="FF142882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142882"/>
      </left>
      <right style="thin">
        <color rgb="FF142882"/>
      </right>
      <top style="thin">
        <color rgb="FF142882"/>
      </top>
      <bottom/>
      <diagonal/>
    </border>
    <border>
      <left/>
      <right/>
      <top/>
      <bottom style="thin">
        <color rgb="FF009FE3"/>
      </bottom>
      <diagonal/>
    </border>
    <border>
      <left/>
      <right/>
      <top style="thin">
        <color rgb="FF009FE3"/>
      </top>
      <bottom style="thin">
        <color rgb="FF009FE3"/>
      </bottom>
      <diagonal/>
    </border>
    <border>
      <left/>
      <right style="thin">
        <color rgb="FF009FE3"/>
      </right>
      <top style="thin">
        <color rgb="FF009FE3"/>
      </top>
      <bottom style="thin">
        <color rgb="FF009FE3"/>
      </bottom>
      <diagonal/>
    </border>
    <border>
      <left style="thin">
        <color rgb="FF009FE3"/>
      </left>
      <right style="thin">
        <color rgb="FF009FE3"/>
      </right>
      <top style="thin">
        <color rgb="FF009FE3"/>
      </top>
      <bottom style="thin">
        <color rgb="FF009FE3"/>
      </bottom>
      <diagonal/>
    </border>
    <border>
      <left style="thin">
        <color rgb="FF009FE3"/>
      </left>
      <right/>
      <top style="thin">
        <color rgb="FF009FE3"/>
      </top>
      <bottom style="thin">
        <color rgb="FF009FE3"/>
      </bottom>
      <diagonal/>
    </border>
    <border>
      <left/>
      <right style="thin">
        <color rgb="FF009FE3"/>
      </right>
      <top/>
      <bottom/>
      <diagonal/>
    </border>
    <border>
      <left style="thin">
        <color rgb="FF009FE3"/>
      </left>
      <right style="thin">
        <color rgb="FF009FE3"/>
      </right>
      <top/>
      <bottom/>
      <diagonal/>
    </border>
    <border>
      <left style="thin">
        <color rgb="FF009FE3"/>
      </left>
      <right/>
      <top/>
      <bottom/>
      <diagonal/>
    </border>
    <border>
      <left/>
      <right style="thin">
        <color rgb="FF009FE3"/>
      </right>
      <top style="thin">
        <color rgb="FF009FE3"/>
      </top>
      <bottom/>
      <diagonal/>
    </border>
    <border>
      <left/>
      <right/>
      <top style="thin">
        <color rgb="FF009FE3"/>
      </top>
      <bottom/>
      <diagonal/>
    </border>
    <border>
      <left style="thin">
        <color rgb="FF009FE3"/>
      </left>
      <right style="thin">
        <color rgb="FF009FE3"/>
      </right>
      <top style="thin">
        <color rgb="FF009FE3"/>
      </top>
      <bottom/>
      <diagonal/>
    </border>
    <border>
      <left style="thin">
        <color rgb="FF009FE3"/>
      </left>
      <right/>
      <top style="thin">
        <color rgb="FF009FE3"/>
      </top>
      <bottom/>
      <diagonal/>
    </border>
    <border>
      <left/>
      <right style="thin">
        <color rgb="FF009FE3"/>
      </right>
      <top/>
      <bottom style="thin">
        <color rgb="FF009FE3"/>
      </bottom>
      <diagonal/>
    </border>
    <border>
      <left style="thin">
        <color rgb="FF009FE3"/>
      </left>
      <right style="thin">
        <color rgb="FF009FE3"/>
      </right>
      <top/>
      <bottom style="thin">
        <color rgb="FF009FE3"/>
      </bottom>
      <diagonal/>
    </border>
    <border>
      <left style="thin">
        <color rgb="FF009FE3"/>
      </left>
      <right/>
      <top/>
      <bottom style="thin">
        <color rgb="FF009FE3"/>
      </bottom>
      <diagonal/>
    </border>
    <border>
      <left style="double">
        <color rgb="FF009FE3"/>
      </left>
      <right style="thin">
        <color rgb="FF009FE3"/>
      </right>
      <top/>
      <bottom/>
      <diagonal/>
    </border>
    <border>
      <left style="double">
        <color rgb="FF009FE3"/>
      </left>
      <right style="thin">
        <color rgb="FF009FE3"/>
      </right>
      <top/>
      <bottom style="thin">
        <color rgb="FF009FE3"/>
      </bottom>
      <diagonal/>
    </border>
    <border>
      <left/>
      <right style="double">
        <color rgb="FF009FE3"/>
      </right>
      <top style="thin">
        <color rgb="FF009FE3"/>
      </top>
      <bottom style="thin">
        <color rgb="FF009FE3"/>
      </bottom>
      <diagonal/>
    </border>
    <border>
      <left/>
      <right style="double">
        <color rgb="FF009FE3"/>
      </right>
      <top/>
      <bottom/>
      <diagonal/>
    </border>
    <border>
      <left/>
      <right style="double">
        <color rgb="FF009FE3"/>
      </right>
      <top/>
      <bottom style="thin">
        <color rgb="FF009FE3"/>
      </bottom>
      <diagonal/>
    </border>
    <border>
      <left style="double">
        <color rgb="FF009FE3"/>
      </left>
      <right/>
      <top style="thin">
        <color rgb="FF009FE3"/>
      </top>
      <bottom style="thin">
        <color rgb="FF009FE3"/>
      </bottom>
      <diagonal/>
    </border>
    <border>
      <left style="double">
        <color rgb="FF009FE3"/>
      </left>
      <right/>
      <top/>
      <bottom/>
      <diagonal/>
    </border>
    <border>
      <left style="double">
        <color rgb="FF009FE3"/>
      </left>
      <right/>
      <top/>
      <bottom style="thin">
        <color rgb="FF009FE3"/>
      </bottom>
      <diagonal/>
    </border>
    <border>
      <left style="double">
        <color rgb="FF009FE3"/>
      </left>
      <right/>
      <top style="thin">
        <color rgb="FF009FE3"/>
      </top>
      <bottom/>
      <diagonal/>
    </border>
    <border>
      <left style="double">
        <color rgb="FF009FE3"/>
      </left>
      <right style="thin">
        <color rgb="FF009FE3"/>
      </right>
      <top style="thin">
        <color rgb="FF009FE3"/>
      </top>
      <bottom/>
      <diagonal/>
    </border>
    <border>
      <left/>
      <right style="double">
        <color rgb="FF009FE3"/>
      </right>
      <top style="thin">
        <color rgb="FF009FE3"/>
      </top>
      <bottom/>
      <diagonal/>
    </border>
    <border>
      <left/>
      <right style="thin">
        <color rgb="FF312783"/>
      </right>
      <top style="thin">
        <color rgb="FF312783"/>
      </top>
      <bottom style="thin">
        <color rgb="FF312783"/>
      </bottom>
      <diagonal/>
    </border>
    <border>
      <left style="thin">
        <color rgb="FF312783"/>
      </left>
      <right style="thin">
        <color rgb="FF312783"/>
      </right>
      <top style="thin">
        <color rgb="FF312783"/>
      </top>
      <bottom style="thin">
        <color rgb="FF312783"/>
      </bottom>
      <diagonal/>
    </border>
    <border>
      <left style="thin">
        <color rgb="FF312783"/>
      </left>
      <right/>
      <top style="thin">
        <color rgb="FF312783"/>
      </top>
      <bottom style="thin">
        <color rgb="FF312783"/>
      </bottom>
      <diagonal/>
    </border>
    <border>
      <left style="double">
        <color rgb="FF009FE3"/>
      </left>
      <right style="thin">
        <color rgb="FF009FE3"/>
      </right>
      <top style="thin">
        <color rgb="FF009FE3"/>
      </top>
      <bottom style="thin">
        <color rgb="FF009FE3"/>
      </bottom>
      <diagonal/>
    </border>
    <border>
      <left style="thin">
        <color theme="0"/>
      </left>
      <right style="thin">
        <color theme="0"/>
      </right>
      <top style="thin">
        <color rgb="FF009FE3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rgb="FF009FE3"/>
      </bottom>
      <diagonal/>
    </border>
    <border>
      <left/>
      <right style="thin">
        <color indexed="64"/>
      </right>
      <top/>
      <bottom style="thin">
        <color rgb="FF009FE3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009FE3"/>
      </bottom>
      <diagonal/>
    </border>
    <border>
      <left style="thin">
        <color rgb="FF009FE3"/>
      </left>
      <right style="thin">
        <color theme="0"/>
      </right>
      <top style="thin">
        <color rgb="FF009FE3"/>
      </top>
      <bottom style="thin">
        <color theme="0"/>
      </bottom>
      <diagonal/>
    </border>
    <border>
      <left style="thin">
        <color theme="0"/>
      </left>
      <right/>
      <top style="thin">
        <color rgb="FF009FE3"/>
      </top>
      <bottom style="thin">
        <color theme="0"/>
      </bottom>
      <diagonal/>
    </border>
    <border>
      <left style="thin">
        <color rgb="FF009FE3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rgb="FF009FE3"/>
      </left>
      <right/>
      <top style="thin">
        <color rgb="FF009FE3"/>
      </top>
      <bottom style="thin">
        <color theme="0"/>
      </bottom>
      <diagonal/>
    </border>
    <border>
      <left style="thin">
        <color rgb="FF009FE3"/>
      </left>
      <right/>
      <top style="thin">
        <color theme="0"/>
      </top>
      <bottom style="thin">
        <color rgb="FF009FE3"/>
      </bottom>
      <diagonal/>
    </border>
    <border>
      <left style="thin">
        <color rgb="FF009FE3"/>
      </left>
      <right/>
      <top/>
      <bottom style="thin">
        <color theme="0"/>
      </bottom>
      <diagonal/>
    </border>
    <border>
      <left style="thin">
        <color indexed="64"/>
      </left>
      <right/>
      <top/>
      <bottom style="thin">
        <color rgb="FF009FE3"/>
      </bottom>
      <diagonal/>
    </border>
  </borders>
  <cellStyleXfs count="3">
    <xf numFmtId="0" fontId="0" fillId="0" borderId="0"/>
    <xf numFmtId="9" fontId="6" fillId="0" borderId="0" applyFont="0" applyFill="0" applyBorder="0" applyAlignment="0" applyProtection="0"/>
    <xf numFmtId="0" fontId="63" fillId="0" borderId="0" applyNumberFormat="0" applyFill="0" applyBorder="0" applyAlignment="0" applyProtection="0"/>
  </cellStyleXfs>
  <cellXfs count="374">
    <xf numFmtId="0" fontId="0" fillId="0" borderId="0" xfId="0"/>
    <xf numFmtId="0" fontId="9" fillId="0" borderId="0" xfId="0" applyFont="1" applyAlignment="1">
      <alignment horizontal="left" vertical="center"/>
    </xf>
    <xf numFmtId="0" fontId="0" fillId="0" borderId="0" xfId="0" applyFont="1"/>
    <xf numFmtId="0" fontId="8" fillId="0" borderId="0" xfId="0" applyFont="1"/>
    <xf numFmtId="0" fontId="0" fillId="0" borderId="0" xfId="0" applyAlignment="1">
      <alignment wrapText="1"/>
    </xf>
    <xf numFmtId="0" fontId="12" fillId="0" borderId="0" xfId="0" applyFon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8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0" xfId="0" applyFont="1"/>
    <xf numFmtId="0" fontId="14" fillId="0" borderId="0" xfId="0" applyFont="1"/>
    <xf numFmtId="0" fontId="0" fillId="0" borderId="0" xfId="0" applyAlignment="1"/>
    <xf numFmtId="0" fontId="7" fillId="0" borderId="0" xfId="0" applyFont="1" applyFill="1" applyBorder="1"/>
    <xf numFmtId="0" fontId="14" fillId="0" borderId="0" xfId="0" applyFont="1" applyAlignment="1">
      <alignment horizontal="center" vertical="center"/>
    </xf>
    <xf numFmtId="0" fontId="8" fillId="0" borderId="0" xfId="0" applyFont="1" applyAlignment="1"/>
    <xf numFmtId="0" fontId="10" fillId="0" borderId="0" xfId="0" applyFont="1"/>
    <xf numFmtId="0" fontId="11" fillId="0" borderId="2" xfId="0" applyNumberFormat="1" applyFont="1" applyFill="1" applyBorder="1"/>
    <xf numFmtId="0" fontId="7" fillId="0" borderId="2" xfId="0" applyFont="1" applyFill="1" applyBorder="1" applyAlignment="1">
      <alignment horizontal="left"/>
    </xf>
    <xf numFmtId="0" fontId="7" fillId="0" borderId="2" xfId="0" applyFont="1" applyFill="1" applyBorder="1"/>
    <xf numFmtId="0" fontId="10" fillId="0" borderId="0" xfId="0" applyFont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9" fontId="11" fillId="0" borderId="2" xfId="1" applyFont="1" applyBorder="1"/>
    <xf numFmtId="164" fontId="11" fillId="0" borderId="2" xfId="1" applyNumberFormat="1" applyFont="1" applyBorder="1"/>
    <xf numFmtId="0" fontId="7" fillId="0" borderId="2" xfId="0" applyFont="1" applyBorder="1"/>
    <xf numFmtId="0" fontId="11" fillId="0" borderId="2" xfId="0" applyFont="1" applyBorder="1"/>
    <xf numFmtId="0" fontId="18" fillId="0" borderId="0" xfId="0" applyFont="1"/>
    <xf numFmtId="164" fontId="7" fillId="0" borderId="2" xfId="1" applyNumberFormat="1" applyFont="1" applyBorder="1"/>
    <xf numFmtId="0" fontId="19" fillId="0" borderId="2" xfId="0" applyFont="1" applyBorder="1"/>
    <xf numFmtId="164" fontId="11" fillId="0" borderId="2" xfId="0" applyNumberFormat="1" applyFont="1" applyBorder="1"/>
    <xf numFmtId="0" fontId="11" fillId="0" borderId="5" xfId="0" applyFont="1" applyBorder="1"/>
    <xf numFmtId="0" fontId="14" fillId="0" borderId="0" xfId="0" applyFont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ill="1"/>
    <xf numFmtId="0" fontId="11" fillId="0" borderId="0" xfId="0" applyFont="1" applyFill="1"/>
    <xf numFmtId="164" fontId="11" fillId="0" borderId="2" xfId="1" applyNumberFormat="1" applyFont="1" applyFill="1" applyBorder="1" applyAlignment="1">
      <alignment horizontal="center" vertical="center"/>
    </xf>
    <xf numFmtId="164" fontId="11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164" fontId="7" fillId="0" borderId="2" xfId="1" applyNumberFormat="1" applyFont="1" applyFill="1" applyBorder="1" applyAlignment="1">
      <alignment horizontal="center" vertical="center"/>
    </xf>
    <xf numFmtId="0" fontId="11" fillId="0" borderId="5" xfId="0" applyFont="1" applyFill="1" applyBorder="1"/>
    <xf numFmtId="0" fontId="0" fillId="0" borderId="0" xfId="0" applyAlignment="1">
      <alignment horizontal="left" vertical="center"/>
    </xf>
    <xf numFmtId="164" fontId="11" fillId="0" borderId="2" xfId="1" applyNumberFormat="1" applyFont="1" applyBorder="1" applyAlignment="1">
      <alignment horizontal="center"/>
    </xf>
    <xf numFmtId="0" fontId="11" fillId="0" borderId="2" xfId="0" applyFont="1" applyBorder="1" applyAlignment="1">
      <alignment horizontal="center" vertical="center"/>
    </xf>
    <xf numFmtId="0" fontId="11" fillId="0" borderId="2" xfId="0" applyNumberFormat="1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164" fontId="11" fillId="0" borderId="1" xfId="1" applyNumberFormat="1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0" fontId="7" fillId="0" borderId="1" xfId="0" applyFont="1" applyBorder="1"/>
    <xf numFmtId="0" fontId="7" fillId="0" borderId="1" xfId="0" applyFont="1" applyBorder="1" applyAlignment="1">
      <alignment horizontal="left"/>
    </xf>
    <xf numFmtId="164" fontId="7" fillId="0" borderId="1" xfId="1" applyNumberFormat="1" applyFont="1" applyBorder="1" applyAlignment="1">
      <alignment horizontal="center" vertical="center"/>
    </xf>
    <xf numFmtId="0" fontId="11" fillId="0" borderId="6" xfId="0" applyFont="1" applyBorder="1" applyAlignment="1">
      <alignment horizontal="left"/>
    </xf>
    <xf numFmtId="0" fontId="7" fillId="0" borderId="7" xfId="0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11" fillId="0" borderId="0" xfId="0" applyFont="1"/>
    <xf numFmtId="0" fontId="8" fillId="0" borderId="7" xfId="0" applyFont="1" applyBorder="1" applyAlignment="1">
      <alignment horizontal="center" vertical="center"/>
    </xf>
    <xf numFmtId="0" fontId="13" fillId="0" borderId="3" xfId="0" applyFont="1" applyFill="1" applyBorder="1"/>
    <xf numFmtId="0" fontId="13" fillId="0" borderId="3" xfId="0" applyFont="1" applyBorder="1"/>
    <xf numFmtId="0" fontId="0" fillId="0" borderId="3" xfId="0" applyBorder="1"/>
    <xf numFmtId="0" fontId="0" fillId="5" borderId="0" xfId="0" applyFill="1"/>
    <xf numFmtId="0" fontId="8" fillId="0" borderId="0" xfId="0" applyFont="1" applyAlignment="1">
      <alignment vertical="center"/>
    </xf>
    <xf numFmtId="0" fontId="21" fillId="2" borderId="0" xfId="0" applyFont="1" applyFill="1"/>
    <xf numFmtId="0" fontId="21" fillId="2" borderId="0" xfId="0" applyFont="1" applyFill="1" applyAlignment="1">
      <alignment horizontal="left"/>
    </xf>
    <xf numFmtId="0" fontId="0" fillId="0" borderId="0" xfId="0" applyNumberFormat="1"/>
    <xf numFmtId="0" fontId="22" fillId="6" borderId="4" xfId="0" applyFont="1" applyFill="1" applyBorder="1"/>
    <xf numFmtId="0" fontId="21" fillId="6" borderId="8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Alignment="1">
      <alignment wrapText="1"/>
    </xf>
    <xf numFmtId="0" fontId="10" fillId="0" borderId="0" xfId="0" applyFont="1" applyAlignment="1">
      <alignment horizontal="center" vertical="center" wrapText="1"/>
    </xf>
    <xf numFmtId="0" fontId="27" fillId="0" borderId="0" xfId="0" applyFont="1"/>
    <xf numFmtId="0" fontId="28" fillId="0" borderId="0" xfId="0" applyFont="1"/>
    <xf numFmtId="0" fontId="39" fillId="0" borderId="0" xfId="0" applyFont="1" applyAlignment="1">
      <alignment horizontal="center" vertical="center" readingOrder="1"/>
    </xf>
    <xf numFmtId="0" fontId="40" fillId="0" borderId="0" xfId="0" applyFont="1" applyAlignment="1">
      <alignment horizontal="center" vertical="center" readingOrder="1"/>
    </xf>
    <xf numFmtId="0" fontId="25" fillId="0" borderId="15" xfId="0" applyFont="1" applyBorder="1" applyAlignment="1">
      <alignment horizontal="center" vertical="center"/>
    </xf>
    <xf numFmtId="10" fontId="25" fillId="0" borderId="16" xfId="0" applyNumberFormat="1" applyFont="1" applyBorder="1" applyAlignment="1">
      <alignment horizontal="center" vertical="center"/>
    </xf>
    <xf numFmtId="3" fontId="25" fillId="0" borderId="24" xfId="0" applyNumberFormat="1" applyFont="1" applyBorder="1" applyAlignment="1">
      <alignment horizontal="center" vertical="center"/>
    </xf>
    <xf numFmtId="0" fontId="36" fillId="0" borderId="15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36" fillId="0" borderId="24" xfId="0" applyFont="1" applyBorder="1" applyAlignment="1">
      <alignment horizontal="center" vertical="center"/>
    </xf>
    <xf numFmtId="0" fontId="35" fillId="0" borderId="22" xfId="0" applyFont="1" applyBorder="1" applyAlignment="1">
      <alignment horizontal="center" vertical="center"/>
    </xf>
    <xf numFmtId="9" fontId="35" fillId="0" borderId="23" xfId="0" applyNumberFormat="1" applyFont="1" applyBorder="1" applyAlignment="1">
      <alignment horizontal="center" vertical="center"/>
    </xf>
    <xf numFmtId="3" fontId="35" fillId="0" borderId="25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10" fontId="25" fillId="0" borderId="0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35" fillId="0" borderId="9" xfId="0" applyFont="1" applyBorder="1" applyAlignment="1">
      <alignment horizontal="center" vertical="center"/>
    </xf>
    <xf numFmtId="9" fontId="25" fillId="0" borderId="9" xfId="0" applyNumberFormat="1" applyFont="1" applyBorder="1" applyAlignment="1">
      <alignment horizontal="center" vertical="center"/>
    </xf>
    <xf numFmtId="0" fontId="23" fillId="0" borderId="9" xfId="0" applyFont="1" applyBorder="1" applyAlignment="1">
      <alignment vertical="center"/>
    </xf>
    <xf numFmtId="0" fontId="25" fillId="0" borderId="30" xfId="0" applyFont="1" applyBorder="1" applyAlignment="1">
      <alignment horizontal="center" vertical="center"/>
    </xf>
    <xf numFmtId="0" fontId="35" fillId="0" borderId="31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10" fontId="25" fillId="0" borderId="0" xfId="0" applyNumberFormat="1" applyFont="1" applyAlignment="1">
      <alignment horizontal="center" vertical="center"/>
    </xf>
    <xf numFmtId="9" fontId="35" fillId="0" borderId="9" xfId="0" applyNumberFormat="1" applyFont="1" applyBorder="1" applyAlignment="1">
      <alignment horizontal="center" vertical="center"/>
    </xf>
    <xf numFmtId="0" fontId="25" fillId="0" borderId="32" xfId="0" applyFont="1" applyBorder="1" applyAlignment="1">
      <alignment horizontal="center" vertical="center"/>
    </xf>
    <xf numFmtId="3" fontId="25" fillId="0" borderId="0" xfId="0" applyNumberFormat="1" applyFont="1" applyAlignment="1">
      <alignment horizontal="center" vertical="center"/>
    </xf>
    <xf numFmtId="3" fontId="35" fillId="0" borderId="9" xfId="0" applyNumberFormat="1" applyFont="1" applyBorder="1" applyAlignment="1">
      <alignment horizontal="center" vertical="center"/>
    </xf>
    <xf numFmtId="0" fontId="0" fillId="0" borderId="0" xfId="0" applyBorder="1"/>
    <xf numFmtId="0" fontId="11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/>
    </xf>
    <xf numFmtId="0" fontId="7" fillId="0" borderId="35" xfId="0" applyFont="1" applyBorder="1" applyAlignment="1">
      <alignment horizontal="left" vertical="center"/>
    </xf>
    <xf numFmtId="9" fontId="6" fillId="0" borderId="36" xfId="1" applyNumberFormat="1" applyFont="1" applyBorder="1" applyAlignment="1">
      <alignment horizontal="center" vertical="center"/>
    </xf>
    <xf numFmtId="9" fontId="6" fillId="0" borderId="37" xfId="1" applyNumberFormat="1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35" fillId="8" borderId="0" xfId="0" applyFont="1" applyFill="1" applyBorder="1" applyAlignment="1">
      <alignment vertical="center"/>
    </xf>
    <xf numFmtId="0" fontId="25" fillId="0" borderId="9" xfId="0" applyFont="1" applyBorder="1" applyAlignment="1">
      <alignment vertical="center"/>
    </xf>
    <xf numFmtId="0" fontId="25" fillId="0" borderId="17" xfId="0" applyFont="1" applyBorder="1" applyAlignment="1">
      <alignment vertical="center"/>
    </xf>
    <xf numFmtId="0" fontId="25" fillId="0" borderId="14" xfId="0" applyFont="1" applyBorder="1" applyAlignment="1">
      <alignment vertical="center"/>
    </xf>
    <xf numFmtId="0" fontId="35" fillId="8" borderId="14" xfId="0" applyFont="1" applyFill="1" applyBorder="1" applyAlignment="1">
      <alignment vertical="center"/>
    </xf>
    <xf numFmtId="0" fontId="25" fillId="0" borderId="21" xfId="0" applyFont="1" applyBorder="1" applyAlignment="1">
      <alignment vertical="center"/>
    </xf>
    <xf numFmtId="3" fontId="41" fillId="0" borderId="0" xfId="0" applyNumberFormat="1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3" fontId="33" fillId="0" borderId="10" xfId="0" applyNumberFormat="1" applyFont="1" applyBorder="1" applyAlignment="1">
      <alignment horizontal="center" vertical="center"/>
    </xf>
    <xf numFmtId="10" fontId="33" fillId="0" borderId="10" xfId="0" applyNumberFormat="1" applyFont="1" applyBorder="1" applyAlignment="1">
      <alignment horizontal="center" vertical="center"/>
    </xf>
    <xf numFmtId="3" fontId="25" fillId="0" borderId="30" xfId="0" applyNumberFormat="1" applyFont="1" applyBorder="1" applyAlignment="1">
      <alignment horizontal="center" vertical="center"/>
    </xf>
    <xf numFmtId="0" fontId="13" fillId="0" borderId="3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5" borderId="0" xfId="0" applyFill="1" applyBorder="1" applyAlignment="1">
      <alignment vertical="center"/>
    </xf>
    <xf numFmtId="3" fontId="0" fillId="5" borderId="0" xfId="0" applyNumberFormat="1" applyFill="1" applyBorder="1" applyAlignment="1">
      <alignment horizontal="center" vertical="center"/>
    </xf>
    <xf numFmtId="0" fontId="43" fillId="5" borderId="9" xfId="0" applyFont="1" applyFill="1" applyBorder="1" applyAlignment="1">
      <alignment vertical="center"/>
    </xf>
    <xf numFmtId="0" fontId="5" fillId="5" borderId="0" xfId="0" applyFont="1" applyFill="1" applyAlignment="1">
      <alignment horizontal="left"/>
    </xf>
    <xf numFmtId="3" fontId="5" fillId="5" borderId="0" xfId="0" applyNumberFormat="1" applyFont="1" applyFill="1" applyAlignment="1">
      <alignment horizontal="center" vertical="center"/>
    </xf>
    <xf numFmtId="0" fontId="26" fillId="5" borderId="10" xfId="0" applyFont="1" applyFill="1" applyBorder="1" applyAlignment="1">
      <alignment horizontal="left"/>
    </xf>
    <xf numFmtId="3" fontId="26" fillId="5" borderId="10" xfId="0" applyNumberFormat="1" applyFont="1" applyFill="1" applyBorder="1" applyAlignment="1">
      <alignment horizontal="center" vertical="center"/>
    </xf>
    <xf numFmtId="0" fontId="43" fillId="5" borderId="0" xfId="0" applyFont="1" applyFill="1" applyBorder="1" applyAlignment="1">
      <alignment vertical="center"/>
    </xf>
    <xf numFmtId="0" fontId="5" fillId="5" borderId="18" xfId="0" applyFont="1" applyFill="1" applyBorder="1" applyAlignment="1">
      <alignment horizontal="left"/>
    </xf>
    <xf numFmtId="0" fontId="5" fillId="5" borderId="18" xfId="0" applyNumberFormat="1" applyFont="1" applyFill="1" applyBorder="1" applyAlignment="1">
      <alignment horizontal="center" vertical="center"/>
    </xf>
    <xf numFmtId="0" fontId="5" fillId="5" borderId="0" xfId="0" applyNumberFormat="1" applyFont="1" applyFill="1" applyAlignment="1">
      <alignment horizontal="center" vertical="center"/>
    </xf>
    <xf numFmtId="3" fontId="5" fillId="5" borderId="18" xfId="0" applyNumberFormat="1" applyFont="1" applyFill="1" applyBorder="1" applyAlignment="1">
      <alignment horizontal="center" vertical="center"/>
    </xf>
    <xf numFmtId="3" fontId="5" fillId="5" borderId="0" xfId="0" applyNumberFormat="1" applyFont="1" applyFill="1" applyBorder="1" applyAlignment="1">
      <alignment horizontal="center" vertical="center"/>
    </xf>
    <xf numFmtId="0" fontId="42" fillId="0" borderId="0" xfId="0" applyFont="1" applyBorder="1" applyAlignment="1">
      <alignment horizontal="center" vertical="center" wrapText="1"/>
    </xf>
    <xf numFmtId="0" fontId="5" fillId="0" borderId="0" xfId="0" applyFont="1"/>
    <xf numFmtId="0" fontId="34" fillId="0" borderId="0" xfId="0" applyFont="1"/>
    <xf numFmtId="0" fontId="29" fillId="0" borderId="0" xfId="0" applyFont="1" applyAlignment="1">
      <alignment horizontal="center" vertical="center"/>
    </xf>
    <xf numFmtId="0" fontId="29" fillId="0" borderId="0" xfId="0" applyFont="1"/>
    <xf numFmtId="0" fontId="5" fillId="5" borderId="0" xfId="0" applyFont="1" applyFill="1"/>
    <xf numFmtId="0" fontId="35" fillId="0" borderId="9" xfId="0" applyFont="1" applyBorder="1" applyAlignment="1">
      <alignment vertical="center"/>
    </xf>
    <xf numFmtId="0" fontId="35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horizontal="left" vertical="center"/>
    </xf>
    <xf numFmtId="0" fontId="35" fillId="0" borderId="10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left" vertical="center"/>
    </xf>
    <xf numFmtId="0" fontId="36" fillId="0" borderId="14" xfId="0" applyFont="1" applyBorder="1" applyAlignment="1">
      <alignment horizontal="right" vertical="center"/>
    </xf>
    <xf numFmtId="0" fontId="35" fillId="0" borderId="21" xfId="0" applyFont="1" applyBorder="1" applyAlignment="1">
      <alignment horizontal="left" vertical="center"/>
    </xf>
    <xf numFmtId="0" fontId="35" fillId="0" borderId="0" xfId="0" applyFont="1" applyBorder="1" applyAlignment="1">
      <alignment vertical="center"/>
    </xf>
    <xf numFmtId="3" fontId="35" fillId="0" borderId="31" xfId="0" applyNumberFormat="1" applyFont="1" applyBorder="1" applyAlignment="1">
      <alignment horizontal="center" vertical="center"/>
    </xf>
    <xf numFmtId="0" fontId="33" fillId="0" borderId="0" xfId="0" applyFont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41" fillId="0" borderId="0" xfId="0" applyFont="1" applyAlignment="1">
      <alignment horizontal="right" vertical="center"/>
    </xf>
    <xf numFmtId="0" fontId="33" fillId="0" borderId="10" xfId="0" applyFont="1" applyBorder="1" applyAlignment="1">
      <alignment vertical="center"/>
    </xf>
    <xf numFmtId="0" fontId="35" fillId="0" borderId="10" xfId="0" applyFont="1" applyBorder="1" applyAlignment="1">
      <alignment vertical="center"/>
    </xf>
    <xf numFmtId="10" fontId="25" fillId="0" borderId="20" xfId="0" applyNumberFormat="1" applyFont="1" applyBorder="1" applyAlignment="1">
      <alignment horizontal="center" vertical="center"/>
    </xf>
    <xf numFmtId="0" fontId="25" fillId="0" borderId="16" xfId="0" applyFont="1" applyBorder="1" applyAlignment="1">
      <alignment horizontal="center"/>
    </xf>
    <xf numFmtId="10" fontId="25" fillId="0" borderId="23" xfId="0" applyNumberFormat="1" applyFont="1" applyBorder="1" applyAlignment="1">
      <alignment horizontal="center" vertical="center"/>
    </xf>
    <xf numFmtId="0" fontId="35" fillId="5" borderId="10" xfId="0" applyFont="1" applyFill="1" applyBorder="1" applyAlignment="1">
      <alignment horizontal="center" vertical="center" wrapText="1"/>
    </xf>
    <xf numFmtId="0" fontId="26" fillId="5" borderId="10" xfId="0" applyFont="1" applyFill="1" applyBorder="1" applyAlignment="1">
      <alignment vertical="center"/>
    </xf>
    <xf numFmtId="0" fontId="4" fillId="5" borderId="0" xfId="0" applyFont="1" applyFill="1" applyAlignment="1">
      <alignment horizontal="left"/>
    </xf>
    <xf numFmtId="0" fontId="47" fillId="0" borderId="0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/>
    </xf>
    <xf numFmtId="0" fontId="21" fillId="0" borderId="0" xfId="0" applyFont="1"/>
    <xf numFmtId="0" fontId="34" fillId="0" borderId="0" xfId="0" applyFont="1" applyAlignment="1">
      <alignment horizontal="left"/>
    </xf>
    <xf numFmtId="0" fontId="37" fillId="0" borderId="0" xfId="0" applyFont="1"/>
    <xf numFmtId="0" fontId="0" fillId="10" borderId="0" xfId="0" applyFill="1"/>
    <xf numFmtId="0" fontId="5" fillId="11" borderId="0" xfId="0" applyFont="1" applyFill="1" applyBorder="1" applyAlignment="1">
      <alignment horizontal="left" vertical="center"/>
    </xf>
    <xf numFmtId="0" fontId="0" fillId="11" borderId="0" xfId="0" applyFill="1"/>
    <xf numFmtId="0" fontId="30" fillId="0" borderId="20" xfId="0" applyFont="1" applyFill="1" applyBorder="1" applyAlignment="1">
      <alignment horizontal="center" vertical="center"/>
    </xf>
    <xf numFmtId="0" fontId="30" fillId="0" borderId="16" xfId="0" applyFont="1" applyFill="1" applyBorder="1" applyAlignment="1">
      <alignment horizontal="center" vertical="center"/>
    </xf>
    <xf numFmtId="0" fontId="30" fillId="0" borderId="23" xfId="0" applyFont="1" applyFill="1" applyBorder="1" applyAlignment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0" fontId="31" fillId="0" borderId="9" xfId="0" applyFont="1" applyBorder="1" applyAlignment="1">
      <alignment horizontal="center" vertical="center" wrapText="1"/>
    </xf>
    <xf numFmtId="0" fontId="52" fillId="0" borderId="17" xfId="0" applyFont="1" applyBorder="1" applyAlignment="1">
      <alignment horizontal="center" vertical="center"/>
    </xf>
    <xf numFmtId="0" fontId="30" fillId="8" borderId="19" xfId="0" applyFont="1" applyFill="1" applyBorder="1" applyAlignment="1">
      <alignment vertical="center"/>
    </xf>
    <xf numFmtId="3" fontId="30" fillId="0" borderId="20" xfId="0" applyNumberFormat="1" applyFont="1" applyFill="1" applyBorder="1" applyAlignment="1">
      <alignment horizontal="center" vertical="center"/>
    </xf>
    <xf numFmtId="10" fontId="30" fillId="0" borderId="34" xfId="0" applyNumberFormat="1" applyFont="1" applyFill="1" applyBorder="1" applyAlignment="1">
      <alignment horizontal="center" vertical="center"/>
    </xf>
    <xf numFmtId="0" fontId="52" fillId="0" borderId="33" xfId="0" applyFont="1" applyFill="1" applyBorder="1" applyAlignment="1">
      <alignment horizontal="center" vertical="center"/>
    </xf>
    <xf numFmtId="0" fontId="52" fillId="0" borderId="17" xfId="0" applyFont="1" applyFill="1" applyBorder="1" applyAlignment="1">
      <alignment horizontal="center" vertical="center" wrapText="1"/>
    </xf>
    <xf numFmtId="0" fontId="30" fillId="8" borderId="19" xfId="0" applyFont="1" applyFill="1" applyBorder="1" applyAlignment="1">
      <alignment horizontal="left" vertical="center" wrapText="1"/>
    </xf>
    <xf numFmtId="3" fontId="30" fillId="8" borderId="20" xfId="0" applyNumberFormat="1" applyFont="1" applyFill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/>
    </xf>
    <xf numFmtId="0" fontId="30" fillId="0" borderId="15" xfId="0" applyFont="1" applyFill="1" applyBorder="1" applyAlignment="1">
      <alignment vertical="center"/>
    </xf>
    <xf numFmtId="3" fontId="30" fillId="0" borderId="16" xfId="0" applyNumberFormat="1" applyFont="1" applyFill="1" applyBorder="1" applyAlignment="1">
      <alignment horizontal="center" vertical="center"/>
    </xf>
    <xf numFmtId="10" fontId="30" fillId="0" borderId="27" xfId="0" applyNumberFormat="1" applyFont="1" applyFill="1" applyBorder="1" applyAlignment="1">
      <alignment horizontal="center" vertical="center"/>
    </xf>
    <xf numFmtId="0" fontId="52" fillId="0" borderId="14" xfId="0" applyFont="1" applyFill="1" applyBorder="1" applyAlignment="1">
      <alignment horizontal="center" vertical="center"/>
    </xf>
    <xf numFmtId="0" fontId="30" fillId="8" borderId="15" xfId="0" applyFont="1" applyFill="1" applyBorder="1" applyAlignment="1">
      <alignment vertical="center"/>
    </xf>
    <xf numFmtId="0" fontId="52" fillId="0" borderId="14" xfId="0" applyFont="1" applyFill="1" applyBorder="1" applyAlignment="1">
      <alignment horizontal="center" vertical="center" wrapText="1"/>
    </xf>
    <xf numFmtId="0" fontId="30" fillId="8" borderId="15" xfId="0" applyFont="1" applyFill="1" applyBorder="1" applyAlignment="1">
      <alignment horizontal="left" vertical="center" wrapText="1"/>
    </xf>
    <xf numFmtId="3" fontId="30" fillId="8" borderId="16" xfId="0" applyNumberFormat="1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left" vertical="center" wrapText="1"/>
    </xf>
    <xf numFmtId="3" fontId="30" fillId="0" borderId="16" xfId="0" applyNumberFormat="1" applyFont="1" applyFill="1" applyBorder="1" applyAlignment="1">
      <alignment horizontal="center" vertical="center" wrapText="1"/>
    </xf>
    <xf numFmtId="0" fontId="52" fillId="0" borderId="21" xfId="0" applyFont="1" applyBorder="1" applyAlignment="1">
      <alignment horizontal="center" vertical="center"/>
    </xf>
    <xf numFmtId="0" fontId="30" fillId="0" borderId="22" xfId="0" applyFont="1" applyFill="1" applyBorder="1" applyAlignment="1">
      <alignment vertical="center"/>
    </xf>
    <xf numFmtId="10" fontId="30" fillId="0" borderId="28" xfId="0" applyNumberFormat="1" applyFont="1" applyFill="1" applyBorder="1" applyAlignment="1">
      <alignment horizontal="center" vertical="center"/>
    </xf>
    <xf numFmtId="0" fontId="52" fillId="0" borderId="21" xfId="0" applyFont="1" applyFill="1" applyBorder="1" applyAlignment="1">
      <alignment horizontal="center" vertical="center"/>
    </xf>
    <xf numFmtId="0" fontId="52" fillId="0" borderId="21" xfId="0" applyFont="1" applyFill="1" applyBorder="1" applyAlignment="1">
      <alignment horizontal="center" vertical="center" wrapText="1"/>
    </xf>
    <xf numFmtId="0" fontId="30" fillId="0" borderId="22" xfId="0" applyFont="1" applyFill="1" applyBorder="1" applyAlignment="1">
      <alignment horizontal="left" vertical="center" wrapText="1"/>
    </xf>
    <xf numFmtId="3" fontId="30" fillId="0" borderId="23" xfId="0" applyNumberFormat="1" applyFont="1" applyFill="1" applyBorder="1" applyAlignment="1">
      <alignment horizontal="center" vertical="center" wrapText="1"/>
    </xf>
    <xf numFmtId="0" fontId="30" fillId="0" borderId="11" xfId="0" applyFont="1" applyBorder="1" applyAlignment="1">
      <alignment vertical="center"/>
    </xf>
    <xf numFmtId="0" fontId="48" fillId="0" borderId="12" xfId="0" applyFont="1" applyBorder="1" applyAlignment="1">
      <alignment vertical="center"/>
    </xf>
    <xf numFmtId="3" fontId="48" fillId="0" borderId="13" xfId="0" applyNumberFormat="1" applyFont="1" applyBorder="1" applyAlignment="1">
      <alignment vertical="center"/>
    </xf>
    <xf numFmtId="0" fontId="48" fillId="0" borderId="26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53" fillId="0" borderId="0" xfId="0" applyFont="1" applyFill="1"/>
    <xf numFmtId="0" fontId="48" fillId="0" borderId="9" xfId="0" applyFont="1" applyFill="1" applyBorder="1" applyAlignment="1">
      <alignment horizontal="left" vertical="center"/>
    </xf>
    <xf numFmtId="0" fontId="54" fillId="0" borderId="0" xfId="0" applyFont="1" applyFill="1" applyBorder="1" applyAlignment="1">
      <alignment vertical="center"/>
    </xf>
    <xf numFmtId="3" fontId="54" fillId="0" borderId="0" xfId="0" applyNumberFormat="1" applyFont="1" applyFill="1" applyBorder="1" applyAlignment="1">
      <alignment horizontal="center" vertical="center"/>
    </xf>
    <xf numFmtId="10" fontId="54" fillId="0" borderId="0" xfId="0" applyNumberFormat="1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right" vertical="center"/>
    </xf>
    <xf numFmtId="3" fontId="55" fillId="0" borderId="0" xfId="0" applyNumberFormat="1" applyFont="1" applyFill="1" applyBorder="1" applyAlignment="1">
      <alignment horizontal="center" vertical="center"/>
    </xf>
    <xf numFmtId="10" fontId="55" fillId="0" borderId="0" xfId="0" applyNumberFormat="1" applyFont="1" applyFill="1" applyBorder="1" applyAlignment="1">
      <alignment horizontal="center" vertical="center"/>
    </xf>
    <xf numFmtId="3" fontId="54" fillId="0" borderId="10" xfId="0" applyNumberFormat="1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3" fillId="10" borderId="0" xfId="0" applyFont="1" applyFill="1" applyBorder="1" applyAlignment="1">
      <alignment horizontal="left" vertical="center"/>
    </xf>
    <xf numFmtId="0" fontId="38" fillId="5" borderId="0" xfId="0" applyFont="1" applyFill="1" applyBorder="1" applyAlignment="1">
      <alignment horizontal="center" vertical="center"/>
    </xf>
    <xf numFmtId="0" fontId="47" fillId="0" borderId="0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/>
    </xf>
    <xf numFmtId="3" fontId="30" fillId="0" borderId="18" xfId="0" applyNumberFormat="1" applyFont="1" applyBorder="1" applyAlignment="1">
      <alignment horizontal="center" vertical="center"/>
    </xf>
    <xf numFmtId="0" fontId="59" fillId="0" borderId="0" xfId="0" applyFont="1" applyFill="1" applyBorder="1" applyAlignment="1">
      <alignment vertical="center"/>
    </xf>
    <xf numFmtId="10" fontId="54" fillId="0" borderId="10" xfId="0" applyNumberFormat="1" applyFont="1" applyFill="1" applyBorder="1" applyAlignment="1">
      <alignment horizontal="center" vertical="center"/>
    </xf>
    <xf numFmtId="0" fontId="54" fillId="0" borderId="29" xfId="0" applyFont="1" applyFill="1" applyBorder="1" applyAlignment="1">
      <alignment horizontal="center" vertical="center"/>
    </xf>
    <xf numFmtId="0" fontId="54" fillId="0" borderId="30" xfId="0" applyFont="1" applyFill="1" applyBorder="1" applyAlignment="1">
      <alignment horizontal="center" vertical="center"/>
    </xf>
    <xf numFmtId="0" fontId="55" fillId="0" borderId="3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right" vertical="center" wrapText="1"/>
    </xf>
    <xf numFmtId="3" fontId="55" fillId="0" borderId="9" xfId="0" applyNumberFormat="1" applyFont="1" applyFill="1" applyBorder="1" applyAlignment="1">
      <alignment horizontal="center" vertical="center"/>
    </xf>
    <xf numFmtId="10" fontId="55" fillId="0" borderId="9" xfId="0" applyNumberFormat="1" applyFont="1" applyFill="1" applyBorder="1" applyAlignment="1">
      <alignment horizontal="center" vertical="center"/>
    </xf>
    <xf numFmtId="0" fontId="55" fillId="0" borderId="31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left" vertical="center"/>
    </xf>
    <xf numFmtId="3" fontId="54" fillId="0" borderId="9" xfId="0" applyNumberFormat="1" applyFont="1" applyFill="1" applyBorder="1" applyAlignment="1">
      <alignment horizontal="center" vertical="center"/>
    </xf>
    <xf numFmtId="0" fontId="56" fillId="0" borderId="9" xfId="0" applyFont="1" applyFill="1" applyBorder="1" applyAlignment="1">
      <alignment horizontal="center"/>
    </xf>
    <xf numFmtId="0" fontId="54" fillId="0" borderId="9" xfId="0" applyFont="1" applyFill="1" applyBorder="1" applyAlignment="1">
      <alignment horizontal="center" vertical="center"/>
    </xf>
    <xf numFmtId="0" fontId="56" fillId="0" borderId="9" xfId="0" applyFont="1" applyFill="1" applyBorder="1"/>
    <xf numFmtId="0" fontId="33" fillId="0" borderId="9" xfId="0" applyFont="1" applyBorder="1" applyAlignment="1">
      <alignment vertical="center"/>
    </xf>
    <xf numFmtId="0" fontId="33" fillId="0" borderId="10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 wrapText="1"/>
    </xf>
    <xf numFmtId="0" fontId="30" fillId="0" borderId="11" xfId="0" applyFont="1" applyBorder="1" applyAlignment="1">
      <alignment vertical="top"/>
    </xf>
    <xf numFmtId="0" fontId="30" fillId="0" borderId="38" xfId="0" applyFont="1" applyBorder="1" applyAlignment="1">
      <alignment vertical="top"/>
    </xf>
    <xf numFmtId="0" fontId="42" fillId="0" borderId="10" xfId="0" applyFont="1" applyBorder="1" applyAlignment="1">
      <alignment horizontal="left" vertical="center" wrapText="1"/>
    </xf>
    <xf numFmtId="0" fontId="45" fillId="9" borderId="39" xfId="0" applyFont="1" applyFill="1" applyBorder="1" applyAlignment="1">
      <alignment horizontal="center" vertical="center" wrapText="1"/>
    </xf>
    <xf numFmtId="0" fontId="44" fillId="11" borderId="39" xfId="0" applyFont="1" applyFill="1" applyBorder="1" applyAlignment="1">
      <alignment horizontal="center" vertical="center" wrapText="1"/>
    </xf>
    <xf numFmtId="0" fontId="45" fillId="9" borderId="40" xfId="0" applyFont="1" applyFill="1" applyBorder="1" applyAlignment="1">
      <alignment horizontal="center" vertical="center" wrapText="1"/>
    </xf>
    <xf numFmtId="0" fontId="42" fillId="10" borderId="40" xfId="0" applyFont="1" applyFill="1" applyBorder="1" applyAlignment="1">
      <alignment horizontal="center" vertical="center" wrapText="1"/>
    </xf>
    <xf numFmtId="0" fontId="45" fillId="9" borderId="41" xfId="0" applyFont="1" applyFill="1" applyBorder="1" applyAlignment="1">
      <alignment horizontal="center" vertical="center" wrapText="1"/>
    </xf>
    <xf numFmtId="0" fontId="45" fillId="9" borderId="9" xfId="0" applyFont="1" applyFill="1" applyBorder="1" applyAlignment="1">
      <alignment horizontal="center" vertical="center" wrapText="1"/>
    </xf>
    <xf numFmtId="0" fontId="42" fillId="10" borderId="43" xfId="0" applyFont="1" applyFill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44" fillId="11" borderId="45" xfId="0" applyFont="1" applyFill="1" applyBorder="1" applyAlignment="1">
      <alignment horizontal="center" vertical="center" wrapText="1"/>
    </xf>
    <xf numFmtId="0" fontId="42" fillId="11" borderId="47" xfId="0" applyFont="1" applyFill="1" applyBorder="1" applyAlignment="1">
      <alignment horizontal="center" vertical="center" wrapText="1"/>
    </xf>
    <xf numFmtId="0" fontId="42" fillId="4" borderId="48" xfId="0" applyFont="1" applyFill="1" applyBorder="1" applyAlignment="1">
      <alignment horizontal="center" vertical="center" wrapText="1"/>
    </xf>
    <xf numFmtId="0" fontId="42" fillId="0" borderId="49" xfId="0" applyFont="1" applyBorder="1" applyAlignment="1">
      <alignment horizontal="center" vertical="center" wrapText="1"/>
    </xf>
    <xf numFmtId="0" fontId="42" fillId="0" borderId="50" xfId="0" applyFont="1" applyBorder="1" applyAlignment="1">
      <alignment horizontal="center" vertical="center" wrapText="1"/>
    </xf>
    <xf numFmtId="0" fontId="42" fillId="11" borderId="44" xfId="0" applyFont="1" applyFill="1" applyBorder="1" applyAlignment="1">
      <alignment horizontal="center" vertical="center" wrapText="1"/>
    </xf>
    <xf numFmtId="0" fontId="42" fillId="9" borderId="46" xfId="0" applyFont="1" applyFill="1" applyBorder="1" applyAlignment="1">
      <alignment horizontal="center" vertical="center" wrapText="1"/>
    </xf>
    <xf numFmtId="0" fontId="44" fillId="11" borderId="46" xfId="0" applyFont="1" applyFill="1" applyBorder="1" applyAlignment="1">
      <alignment horizontal="center" vertical="center" wrapText="1"/>
    </xf>
    <xf numFmtId="0" fontId="42" fillId="9" borderId="43" xfId="0" applyFont="1" applyFill="1" applyBorder="1" applyAlignment="1">
      <alignment horizontal="center" vertical="center" wrapText="1"/>
    </xf>
    <xf numFmtId="0" fontId="61" fillId="0" borderId="9" xfId="0" applyFont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left" vertical="center" wrapText="1"/>
    </xf>
    <xf numFmtId="0" fontId="2" fillId="7" borderId="11" xfId="0" applyFont="1" applyFill="1" applyBorder="1" applyAlignment="1">
      <alignment horizontal="center" vertical="center" wrapText="1"/>
    </xf>
    <xf numFmtId="0" fontId="2" fillId="7" borderId="12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left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60" fillId="0" borderId="9" xfId="0" applyFont="1" applyBorder="1" applyAlignment="1">
      <alignment horizontal="left" vertical="center" wrapText="1"/>
    </xf>
    <xf numFmtId="0" fontId="62" fillId="7" borderId="11" xfId="0" applyFont="1" applyFill="1" applyBorder="1" applyAlignment="1">
      <alignment horizontal="center" vertical="center" wrapText="1"/>
    </xf>
    <xf numFmtId="0" fontId="62" fillId="7" borderId="12" xfId="0" applyFont="1" applyFill="1" applyBorder="1" applyAlignment="1">
      <alignment horizontal="center" vertical="center" wrapText="1"/>
    </xf>
    <xf numFmtId="0" fontId="62" fillId="0" borderId="12" xfId="0" applyFont="1" applyBorder="1" applyAlignment="1">
      <alignment horizontal="center" vertical="center" wrapText="1"/>
    </xf>
    <xf numFmtId="0" fontId="62" fillId="3" borderId="12" xfId="0" applyFont="1" applyFill="1" applyBorder="1" applyAlignment="1">
      <alignment horizontal="center" vertical="center" wrapText="1"/>
    </xf>
    <xf numFmtId="0" fontId="62" fillId="3" borderId="13" xfId="0" applyFont="1" applyFill="1" applyBorder="1" applyAlignment="1">
      <alignment horizontal="center" vertical="center"/>
    </xf>
    <xf numFmtId="0" fontId="35" fillId="0" borderId="10" xfId="0" applyFont="1" applyBorder="1" applyAlignment="1">
      <alignment horizontal="left" vertical="center" wrapText="1"/>
    </xf>
    <xf numFmtId="0" fontId="35" fillId="5" borderId="11" xfId="0" applyFont="1" applyFill="1" applyBorder="1" applyAlignment="1">
      <alignment horizontal="center" vertical="center" wrapText="1"/>
    </xf>
    <xf numFmtId="0" fontId="35" fillId="5" borderId="12" xfId="0" applyFont="1" applyFill="1" applyBorder="1" applyAlignment="1">
      <alignment horizontal="center" vertical="center" wrapText="1"/>
    </xf>
    <xf numFmtId="0" fontId="60" fillId="0" borderId="12" xfId="0" applyFont="1" applyBorder="1" applyAlignment="1">
      <alignment horizontal="center" vertical="center" wrapText="1"/>
    </xf>
    <xf numFmtId="0" fontId="35" fillId="5" borderId="13" xfId="0" applyFont="1" applyFill="1" applyBorder="1" applyAlignment="1">
      <alignment horizontal="center" vertical="center"/>
    </xf>
    <xf numFmtId="0" fontId="0" fillId="0" borderId="0" xfId="0" applyFont="1" applyAlignment="1"/>
    <xf numFmtId="0" fontId="63" fillId="0" borderId="0" xfId="2" quotePrefix="1"/>
    <xf numFmtId="0" fontId="64" fillId="0" borderId="9" xfId="0" applyFont="1" applyBorder="1" applyAlignment="1">
      <alignment vertical="center"/>
    </xf>
    <xf numFmtId="0" fontId="48" fillId="0" borderId="18" xfId="0" applyFont="1" applyBorder="1" applyAlignment="1">
      <alignment horizontal="center" vertical="center"/>
    </xf>
    <xf numFmtId="0" fontId="48" fillId="0" borderId="10" xfId="0" applyFont="1" applyFill="1" applyBorder="1" applyAlignment="1">
      <alignment vertical="center"/>
    </xf>
    <xf numFmtId="0" fontId="30" fillId="0" borderId="10" xfId="0" applyFont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3" fontId="30" fillId="0" borderId="10" xfId="0" applyNumberFormat="1" applyFont="1" applyFill="1" applyBorder="1" applyAlignment="1">
      <alignment horizontal="center" vertical="center"/>
    </xf>
    <xf numFmtId="3" fontId="51" fillId="0" borderId="10" xfId="0" applyNumberFormat="1" applyFont="1" applyFill="1" applyBorder="1" applyAlignment="1">
      <alignment horizontal="center"/>
    </xf>
    <xf numFmtId="10" fontId="30" fillId="0" borderId="10" xfId="0" applyNumberFormat="1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vertical="center" wrapText="1"/>
    </xf>
    <xf numFmtId="3" fontId="30" fillId="0" borderId="0" xfId="0" applyNumberFormat="1" applyFont="1" applyBorder="1" applyAlignment="1">
      <alignment horizontal="center" vertical="center"/>
    </xf>
    <xf numFmtId="3" fontId="30" fillId="0" borderId="0" xfId="0" applyNumberFormat="1" applyFont="1" applyFill="1" applyBorder="1" applyAlignment="1">
      <alignment horizontal="center" vertical="center"/>
    </xf>
    <xf numFmtId="3" fontId="51" fillId="0" borderId="0" xfId="0" applyNumberFormat="1" applyFont="1" applyFill="1" applyBorder="1" applyAlignment="1">
      <alignment horizontal="center" vertical="center"/>
    </xf>
    <xf numFmtId="10" fontId="30" fillId="0" borderId="0" xfId="0" applyNumberFormat="1" applyFont="1" applyFill="1" applyBorder="1" applyAlignment="1">
      <alignment horizontal="center" vertical="center"/>
    </xf>
    <xf numFmtId="0" fontId="30" fillId="5" borderId="0" xfId="0" applyFont="1" applyFill="1" applyBorder="1" applyAlignment="1">
      <alignment horizontal="center" vertical="center"/>
    </xf>
    <xf numFmtId="3" fontId="52" fillId="0" borderId="10" xfId="0" applyNumberFormat="1" applyFont="1" applyFill="1" applyBorder="1" applyAlignment="1">
      <alignment horizontal="center" vertical="center"/>
    </xf>
    <xf numFmtId="0" fontId="48" fillId="0" borderId="18" xfId="0" applyFont="1" applyFill="1" applyBorder="1" applyAlignment="1">
      <alignment vertical="center" wrapText="1"/>
    </xf>
    <xf numFmtId="3" fontId="30" fillId="0" borderId="18" xfId="0" applyNumberFormat="1" applyFont="1" applyFill="1" applyBorder="1" applyAlignment="1">
      <alignment horizontal="center" vertical="center"/>
    </xf>
    <xf numFmtId="0" fontId="30" fillId="5" borderId="0" xfId="0" applyFont="1" applyFill="1" applyBorder="1" applyAlignment="1">
      <alignment vertical="center"/>
    </xf>
    <xf numFmtId="3" fontId="65" fillId="0" borderId="0" xfId="0" applyNumberFormat="1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vertical="center" wrapText="1"/>
    </xf>
    <xf numFmtId="0" fontId="30" fillId="5" borderId="9" xfId="0" applyFont="1" applyFill="1" applyBorder="1" applyAlignment="1">
      <alignment vertical="center"/>
    </xf>
    <xf numFmtId="3" fontId="65" fillId="0" borderId="9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66" fillId="0" borderId="0" xfId="0" applyFont="1" applyAlignment="1">
      <alignment horizontal="left" vertical="center"/>
    </xf>
    <xf numFmtId="0" fontId="67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48" fillId="0" borderId="31" xfId="0" applyFont="1" applyBorder="1" applyAlignment="1">
      <alignment horizontal="center" vertical="center" wrapText="1"/>
    </xf>
    <xf numFmtId="0" fontId="48" fillId="0" borderId="0" xfId="0" applyFont="1" applyBorder="1" applyAlignment="1">
      <alignment vertical="center"/>
    </xf>
    <xf numFmtId="0" fontId="30" fillId="0" borderId="0" xfId="0" applyFont="1" applyBorder="1" applyAlignment="1">
      <alignment horizontal="center" vertical="center" wrapText="1"/>
    </xf>
    <xf numFmtId="3" fontId="30" fillId="0" borderId="30" xfId="0" applyNumberFormat="1" applyFont="1" applyBorder="1" applyAlignment="1">
      <alignment horizontal="center" vertical="center"/>
    </xf>
    <xf numFmtId="0" fontId="48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horizontal="center" vertical="center" wrapText="1"/>
    </xf>
    <xf numFmtId="3" fontId="30" fillId="0" borderId="30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48" fillId="0" borderId="9" xfId="0" applyFont="1" applyBorder="1" applyAlignment="1">
      <alignment vertical="center"/>
    </xf>
    <xf numFmtId="0" fontId="30" fillId="0" borderId="9" xfId="0" applyFont="1" applyBorder="1" applyAlignment="1">
      <alignment horizontal="center" vertical="center" wrapText="1"/>
    </xf>
    <xf numFmtId="0" fontId="30" fillId="0" borderId="31" xfId="0" applyFont="1" applyBorder="1" applyAlignment="1">
      <alignment horizontal="center" vertical="center"/>
    </xf>
    <xf numFmtId="0" fontId="30" fillId="0" borderId="9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48" fillId="0" borderId="9" xfId="0" applyFont="1" applyFill="1" applyBorder="1" applyAlignment="1">
      <alignment horizontal="center" vertical="center" wrapText="1"/>
    </xf>
    <xf numFmtId="3" fontId="48" fillId="0" borderId="0" xfId="0" applyNumberFormat="1" applyFont="1" applyFill="1" applyBorder="1" applyAlignment="1">
      <alignment horizontal="center" vertical="center"/>
    </xf>
    <xf numFmtId="10" fontId="48" fillId="0" borderId="0" xfId="0" applyNumberFormat="1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right" vertical="center"/>
    </xf>
    <xf numFmtId="3" fontId="50" fillId="0" borderId="0" xfId="0" applyNumberFormat="1" applyFont="1" applyFill="1" applyBorder="1" applyAlignment="1">
      <alignment horizontal="center" vertical="center"/>
    </xf>
    <xf numFmtId="10" fontId="50" fillId="0" borderId="0" xfId="0" applyNumberFormat="1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30" fillId="0" borderId="0" xfId="0" applyFont="1" applyFill="1" applyBorder="1"/>
    <xf numFmtId="0" fontId="30" fillId="0" borderId="0" xfId="0" applyFont="1" applyFill="1" applyBorder="1" applyAlignment="1">
      <alignment vertical="center"/>
    </xf>
    <xf numFmtId="3" fontId="48" fillId="0" borderId="10" xfId="0" applyNumberFormat="1" applyFont="1" applyFill="1" applyBorder="1" applyAlignment="1">
      <alignment horizontal="center" vertical="center"/>
    </xf>
    <xf numFmtId="0" fontId="30" fillId="0" borderId="10" xfId="0" applyFont="1" applyFill="1" applyBorder="1"/>
    <xf numFmtId="0" fontId="48" fillId="0" borderId="1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68" fillId="0" borderId="2" xfId="0" applyFont="1" applyBorder="1" applyAlignment="1">
      <alignment horizontal="left"/>
    </xf>
    <xf numFmtId="0" fontId="68" fillId="0" borderId="2" xfId="0" applyFont="1" applyBorder="1"/>
    <xf numFmtId="0" fontId="69" fillId="0" borderId="0" xfId="2" quotePrefix="1" applyFont="1"/>
    <xf numFmtId="0" fontId="69" fillId="0" borderId="0" xfId="2" applyFont="1"/>
    <xf numFmtId="0" fontId="70" fillId="0" borderId="0" xfId="0" applyFont="1"/>
    <xf numFmtId="0" fontId="15" fillId="0" borderId="0" xfId="0" applyFont="1" applyAlignment="1">
      <alignment horizontal="left" vertical="center"/>
    </xf>
    <xf numFmtId="0" fontId="71" fillId="0" borderId="0" xfId="0" applyFont="1"/>
    <xf numFmtId="0" fontId="0" fillId="0" borderId="18" xfId="0" applyFill="1" applyBorder="1" applyAlignment="1"/>
    <xf numFmtId="0" fontId="16" fillId="0" borderId="0" xfId="0" applyFont="1" applyAlignment="1">
      <alignment horizontal="left" vertical="center" wrapText="1"/>
    </xf>
    <xf numFmtId="0" fontId="31" fillId="0" borderId="21" xfId="0" applyFont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0" fontId="35" fillId="5" borderId="10" xfId="0" applyFont="1" applyFill="1" applyBorder="1" applyAlignment="1">
      <alignment horizontal="center" vertical="center"/>
    </xf>
    <xf numFmtId="0" fontId="52" fillId="0" borderId="18" xfId="0" applyFont="1" applyBorder="1" applyAlignment="1">
      <alignment horizontal="center" vertical="center" wrapText="1"/>
    </xf>
    <xf numFmtId="0" fontId="52" fillId="0" borderId="18" xfId="0" applyFont="1" applyBorder="1" applyAlignment="1">
      <alignment horizontal="center" vertical="center"/>
    </xf>
    <xf numFmtId="0" fontId="48" fillId="0" borderId="18" xfId="0" applyFont="1" applyFill="1" applyBorder="1" applyAlignment="1">
      <alignment horizontal="center" vertical="center"/>
    </xf>
    <xf numFmtId="0" fontId="33" fillId="0" borderId="12" xfId="0" applyFont="1" applyBorder="1" applyAlignment="1">
      <alignment horizontal="center" vertical="center" wrapText="1"/>
    </xf>
    <xf numFmtId="0" fontId="45" fillId="9" borderId="40" xfId="0" applyFont="1" applyFill="1" applyBorder="1" applyAlignment="1">
      <alignment horizontal="center" vertical="center" wrapText="1"/>
    </xf>
    <xf numFmtId="0" fontId="45" fillId="9" borderId="47" xfId="0" applyFont="1" applyFill="1" applyBorder="1" applyAlignment="1">
      <alignment horizontal="center" vertical="center" wrapText="1"/>
    </xf>
    <xf numFmtId="0" fontId="42" fillId="9" borderId="42" xfId="0" applyFont="1" applyFill="1" applyBorder="1" applyAlignment="1">
      <alignment horizontal="center" vertical="center" wrapText="1"/>
    </xf>
    <xf numFmtId="0" fontId="42" fillId="9" borderId="51" xfId="0" applyFont="1" applyFill="1" applyBorder="1" applyAlignment="1">
      <alignment horizontal="center" vertical="center" wrapText="1"/>
    </xf>
    <xf numFmtId="0" fontId="43" fillId="9" borderId="0" xfId="0" applyFont="1" applyFill="1" applyBorder="1" applyAlignment="1">
      <alignment horizontal="left" vertical="center"/>
    </xf>
    <xf numFmtId="0" fontId="8" fillId="9" borderId="0" xfId="0" applyFont="1" applyFill="1" applyAlignment="1"/>
    <xf numFmtId="0" fontId="57" fillId="0" borderId="0" xfId="0" applyFont="1" applyBorder="1" applyAlignment="1">
      <alignment horizontal="right" vertical="center" wrapText="1"/>
    </xf>
    <xf numFmtId="0" fontId="57" fillId="0" borderId="0" xfId="0" applyFont="1" applyAlignment="1">
      <alignment horizontal="right" vertical="center" wrapText="1"/>
    </xf>
    <xf numFmtId="0" fontId="58" fillId="2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</cellXfs>
  <cellStyles count="3">
    <cellStyle name="Lien hypertexte" xfId="2" builtinId="8"/>
    <cellStyle name="Normal" xfId="0" builtinId="0"/>
    <cellStyle name="Pourcentage" xfId="1" builtinId="5"/>
  </cellStyles>
  <dxfs count="0"/>
  <tableStyles count="0" defaultTableStyle="TableStyleMedium2" defaultPivotStyle="PivotStyleLight16"/>
  <colors>
    <mruColors>
      <color rgb="FF312783"/>
      <color rgb="FF009FE3"/>
      <color rgb="FFD5D5D5"/>
      <color rgb="FFCBBBA0"/>
      <color rgb="FF0086CD"/>
      <color rgb="FF68B43A"/>
      <color rgb="FFF08100"/>
      <color rgb="FFE73331"/>
      <color rgb="FFECECEC"/>
      <color rgb="FFB2B2B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494043557273291"/>
          <c:y val="6.4848116125157465E-2"/>
          <c:w val="0.79042313546423137"/>
          <c:h val="0.7497960905349794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'Graphique 16'!$C$4</c:f>
              <c:strCache>
                <c:ptCount val="1"/>
                <c:pt idx="0">
                  <c:v>Privé</c:v>
                </c:pt>
              </c:strCache>
            </c:strRef>
          </c:tx>
          <c:spPr>
            <a:solidFill>
              <a:srgbClr val="312783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numRef>
              <c:f>'Graphique 16'!$B$5:$B$32</c:f>
              <c:numCache>
                <c:formatCode>General</c:formatCode>
                <c:ptCount val="28"/>
                <c:pt idx="0">
                  <c:v>1973</c:v>
                </c:pt>
                <c:pt idx="1">
                  <c:v>1975</c:v>
                </c:pt>
                <c:pt idx="2">
                  <c:v>1984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1999</c:v>
                </c:pt>
                <c:pt idx="13">
                  <c:v>2000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</c:numCache>
            </c:numRef>
          </c:cat>
          <c:val>
            <c:numRef>
              <c:f>'Graphique 16'!$C$5:$C$32</c:f>
              <c:numCache>
                <c:formatCode>General</c:formatCode>
                <c:ptCount val="28"/>
                <c:pt idx="0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3</c:v>
                </c:pt>
                <c:pt idx="5">
                  <c:v>1</c:v>
                </c:pt>
                <c:pt idx="7">
                  <c:v>1</c:v>
                </c:pt>
                <c:pt idx="8">
                  <c:v>2</c:v>
                </c:pt>
                <c:pt idx="9">
                  <c:v>1</c:v>
                </c:pt>
                <c:pt idx="10">
                  <c:v>2</c:v>
                </c:pt>
                <c:pt idx="11">
                  <c:v>1</c:v>
                </c:pt>
                <c:pt idx="12">
                  <c:v>1</c:v>
                </c:pt>
                <c:pt idx="14">
                  <c:v>4</c:v>
                </c:pt>
                <c:pt idx="16">
                  <c:v>3</c:v>
                </c:pt>
                <c:pt idx="17">
                  <c:v>5</c:v>
                </c:pt>
                <c:pt idx="18">
                  <c:v>4</c:v>
                </c:pt>
                <c:pt idx="19">
                  <c:v>2</c:v>
                </c:pt>
                <c:pt idx="20">
                  <c:v>4</c:v>
                </c:pt>
                <c:pt idx="21">
                  <c:v>6</c:v>
                </c:pt>
                <c:pt idx="22">
                  <c:v>6</c:v>
                </c:pt>
                <c:pt idx="23">
                  <c:v>10</c:v>
                </c:pt>
                <c:pt idx="24">
                  <c:v>6</c:v>
                </c:pt>
                <c:pt idx="25">
                  <c:v>3</c:v>
                </c:pt>
                <c:pt idx="26">
                  <c:v>5</c:v>
                </c:pt>
                <c:pt idx="27">
                  <c:v>10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AF3-4647-8271-AC8D9022425C}"/>
            </c:ext>
          </c:extLst>
        </c:ser>
        <c:ser>
          <c:idx val="1"/>
          <c:order val="1"/>
          <c:tx>
            <c:strRef>
              <c:f>'Graphique 16'!$D$4</c:f>
              <c:strCache>
                <c:ptCount val="1"/>
                <c:pt idx="0">
                  <c:v>Public</c:v>
                </c:pt>
              </c:strCache>
            </c:strRef>
          </c:tx>
          <c:spPr>
            <a:solidFill>
              <a:srgbClr val="009FE3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numRef>
              <c:f>'Graphique 16'!$B$5:$B$32</c:f>
              <c:numCache>
                <c:formatCode>General</c:formatCode>
                <c:ptCount val="28"/>
                <c:pt idx="0">
                  <c:v>1973</c:v>
                </c:pt>
                <c:pt idx="1">
                  <c:v>1975</c:v>
                </c:pt>
                <c:pt idx="2">
                  <c:v>1984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1999</c:v>
                </c:pt>
                <c:pt idx="13">
                  <c:v>2000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</c:numCache>
            </c:numRef>
          </c:cat>
          <c:val>
            <c:numRef>
              <c:f>'Graphique 16'!$D$5:$D$32</c:f>
              <c:numCache>
                <c:formatCode>General</c:formatCode>
                <c:ptCount val="28"/>
                <c:pt idx="1">
                  <c:v>1</c:v>
                </c:pt>
                <c:pt idx="6">
                  <c:v>2</c:v>
                </c:pt>
                <c:pt idx="9">
                  <c:v>2</c:v>
                </c:pt>
                <c:pt idx="11">
                  <c:v>2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7">
                  <c:v>2</c:v>
                </c:pt>
                <c:pt idx="18">
                  <c:v>2</c:v>
                </c:pt>
                <c:pt idx="19">
                  <c:v>3</c:v>
                </c:pt>
                <c:pt idx="20">
                  <c:v>1</c:v>
                </c:pt>
                <c:pt idx="21">
                  <c:v>4</c:v>
                </c:pt>
                <c:pt idx="22">
                  <c:v>2</c:v>
                </c:pt>
                <c:pt idx="23">
                  <c:v>2</c:v>
                </c:pt>
                <c:pt idx="24">
                  <c:v>5</c:v>
                </c:pt>
                <c:pt idx="25">
                  <c:v>1</c:v>
                </c:pt>
                <c:pt idx="26">
                  <c:v>3</c:v>
                </c:pt>
                <c:pt idx="27">
                  <c:v>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AF3-4647-8271-AC8D9022425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105648896"/>
        <c:axId val="105650432"/>
      </c:barChart>
      <c:lineChart>
        <c:grouping val="standard"/>
        <c:varyColors val="0"/>
        <c:ser>
          <c:idx val="2"/>
          <c:order val="2"/>
          <c:tx>
            <c:strRef>
              <c:f>'Graphique 16'!$E$4</c:f>
              <c:strCache>
                <c:ptCount val="1"/>
                <c:pt idx="0">
                  <c:v>Effectif cumulé</c:v>
                </c:pt>
              </c:strCache>
            </c:strRef>
          </c:tx>
          <c:spPr>
            <a:ln w="28575" cap="rnd">
              <a:solidFill>
                <a:srgbClr val="F08100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numRef>
              <c:f>'Graphique 16'!$B$5:$B$32</c:f>
              <c:numCache>
                <c:formatCode>General</c:formatCode>
                <c:ptCount val="28"/>
                <c:pt idx="0">
                  <c:v>1973</c:v>
                </c:pt>
                <c:pt idx="1">
                  <c:v>1975</c:v>
                </c:pt>
                <c:pt idx="2">
                  <c:v>1984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1999</c:v>
                </c:pt>
                <c:pt idx="13">
                  <c:v>2000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</c:numCache>
            </c:numRef>
          </c:cat>
          <c:val>
            <c:numRef>
              <c:f>'Graphique 16'!$E$5:$E$32</c:f>
              <c:numCache>
                <c:formatCode>General</c:formatCode>
                <c:ptCount val="2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8</c:v>
                </c:pt>
                <c:pt idx="5">
                  <c:v>9</c:v>
                </c:pt>
                <c:pt idx="6">
                  <c:v>11</c:v>
                </c:pt>
                <c:pt idx="7">
                  <c:v>12</c:v>
                </c:pt>
                <c:pt idx="8">
                  <c:v>14</c:v>
                </c:pt>
                <c:pt idx="9">
                  <c:v>17</c:v>
                </c:pt>
                <c:pt idx="10">
                  <c:v>19</c:v>
                </c:pt>
                <c:pt idx="11">
                  <c:v>22</c:v>
                </c:pt>
                <c:pt idx="12">
                  <c:v>24</c:v>
                </c:pt>
                <c:pt idx="13">
                  <c:v>25</c:v>
                </c:pt>
                <c:pt idx="14">
                  <c:v>30</c:v>
                </c:pt>
                <c:pt idx="15">
                  <c:v>31</c:v>
                </c:pt>
                <c:pt idx="16">
                  <c:v>34</c:v>
                </c:pt>
                <c:pt idx="17">
                  <c:v>41</c:v>
                </c:pt>
                <c:pt idx="18">
                  <c:v>47</c:v>
                </c:pt>
                <c:pt idx="19">
                  <c:v>52</c:v>
                </c:pt>
                <c:pt idx="20">
                  <c:v>57</c:v>
                </c:pt>
                <c:pt idx="21">
                  <c:v>67</c:v>
                </c:pt>
                <c:pt idx="22">
                  <c:v>75</c:v>
                </c:pt>
                <c:pt idx="23">
                  <c:v>87</c:v>
                </c:pt>
                <c:pt idx="24">
                  <c:v>98</c:v>
                </c:pt>
                <c:pt idx="25">
                  <c:v>102</c:v>
                </c:pt>
                <c:pt idx="26">
                  <c:v>110</c:v>
                </c:pt>
                <c:pt idx="27">
                  <c:v>126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AF3-4647-8271-AC8D9022425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5658624"/>
        <c:axId val="105656704"/>
      </c:lineChart>
      <c:catAx>
        <c:axId val="105648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 sz="1050" b="1"/>
            </a:pPr>
            <a:endParaRPr lang="fr-FR"/>
          </a:p>
        </c:txPr>
        <c:crossAx val="105650432"/>
        <c:crosses val="autoZero"/>
        <c:auto val="1"/>
        <c:lblAlgn val="ctr"/>
        <c:lblOffset val="100"/>
        <c:noMultiLvlLbl val="0"/>
      </c:catAx>
      <c:valAx>
        <c:axId val="105650432"/>
        <c:scaling>
          <c:orientation val="minMax"/>
        </c:scaling>
        <c:delete val="0"/>
        <c:axPos val="l"/>
        <c:majorGridlines>
          <c:spPr>
            <a:ln w="3175">
              <a:solidFill>
                <a:schemeClr val="tx1">
                  <a:lumMod val="85000"/>
                  <a:lumOff val="15000"/>
                </a:schemeClr>
              </a:solidFill>
              <a:prstDash val="sysDot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/>
                  <a:t>Nombre d'établissements créés par an</a:t>
                </a:r>
              </a:p>
            </c:rich>
          </c:tx>
          <c:layout>
            <c:manualLayout>
              <c:xMode val="edge"/>
              <c:yMode val="edge"/>
              <c:x val="2.9646118721461192E-2"/>
              <c:y val="0.23249897119341564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 sz="1100" b="1"/>
            </a:pPr>
            <a:endParaRPr lang="fr-FR"/>
          </a:p>
        </c:txPr>
        <c:crossAx val="105648896"/>
        <c:crosses val="autoZero"/>
        <c:crossBetween val="between"/>
      </c:valAx>
      <c:valAx>
        <c:axId val="105656704"/>
        <c:scaling>
          <c:orientation val="minMax"/>
        </c:scaling>
        <c:delete val="0"/>
        <c:axPos val="r"/>
        <c:title>
          <c:tx>
            <c:rich>
              <a:bodyPr rot="5400000" vert="horz"/>
              <a:lstStyle/>
              <a:p>
                <a:pPr>
                  <a:defRPr sz="1100"/>
                </a:pPr>
                <a:r>
                  <a:rPr lang="en-US" sz="1100"/>
                  <a:t>Effectif cumulé</a:t>
                </a:r>
              </a:p>
            </c:rich>
          </c:tx>
          <c:layout>
            <c:manualLayout>
              <c:xMode val="edge"/>
              <c:yMode val="edge"/>
              <c:x val="0.96189573820395724"/>
              <c:y val="0.3743438271604938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 sz="1100" b="1"/>
            </a:pPr>
            <a:endParaRPr lang="fr-FR"/>
          </a:p>
        </c:txPr>
        <c:crossAx val="105658624"/>
        <c:crosses val="max"/>
        <c:crossBetween val="between"/>
        <c:majorUnit val="10"/>
      </c:valAx>
      <c:catAx>
        <c:axId val="1056586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0565670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4816095890410961"/>
          <c:y val="0.9311954732510288"/>
          <c:w val="0.49304883307965508"/>
          <c:h val="4.0467909137257126E-2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 sz="1400"/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rgbClr val="312783"/>
                </a:solidFill>
              </a:defRPr>
            </a:pPr>
            <a:r>
              <a:rPr lang="en-US" sz="1200"/>
              <a:t>Effectifs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072832451127556"/>
          <c:y val="0.16695209973753281"/>
          <c:w val="0.71756037184315169"/>
          <c:h val="0.81049249052201788"/>
        </c:manualLayout>
      </c:layout>
      <c:pieChart>
        <c:varyColors val="1"/>
        <c:ser>
          <c:idx val="0"/>
          <c:order val="0"/>
          <c:tx>
            <c:strRef>
              <c:f>'Graphique 24'!$B$7</c:f>
              <c:strCache>
                <c:ptCount val="1"/>
                <c:pt idx="0">
                  <c:v>Effectifs</c:v>
                </c:pt>
              </c:strCache>
            </c:strRef>
          </c:tx>
          <c:explosion val="6"/>
          <c:dPt>
            <c:idx val="0"/>
            <c:bubble3D val="0"/>
            <c:spPr>
              <a:solidFill>
                <a:srgbClr val="009FE3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9C8-47CD-B1B1-0CDD2A6CC676}"/>
              </c:ext>
            </c:extLst>
          </c:dPt>
          <c:dPt>
            <c:idx val="1"/>
            <c:bubble3D val="0"/>
            <c:spPr>
              <a:solidFill>
                <a:srgbClr val="312783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9C8-47CD-B1B1-0CDD2A6CC676}"/>
              </c:ext>
            </c:extLst>
          </c:dPt>
          <c:dLbls>
            <c:dLbl>
              <c:idx val="0"/>
              <c:layout>
                <c:manualLayout>
                  <c:x val="-0.13885467672803817"/>
                  <c:y val="0.18774559469918523"/>
                </c:manualLayout>
              </c:layout>
              <c:tx>
                <c:rich>
                  <a:bodyPr/>
                  <a:lstStyle/>
                  <a:p>
                    <a:r>
                      <a:rPr lang="en-US" sz="1200"/>
                      <a:t>Afrique
13%</a:t>
                    </a:r>
                    <a:endParaRPr lang="en-US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5.1681646998946534E-2"/>
                  <c:y val="-0.3131960329120423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'Graphique 24'!$C$6:$D$6</c:f>
              <c:strCache>
                <c:ptCount val="2"/>
                <c:pt idx="0">
                  <c:v>Afrique</c:v>
                </c:pt>
                <c:pt idx="1">
                  <c:v>Asie</c:v>
                </c:pt>
              </c:strCache>
            </c:strRef>
          </c:cat>
          <c:val>
            <c:numRef>
              <c:f>'Graphique 24'!$C$7:$D$7</c:f>
              <c:numCache>
                <c:formatCode>General</c:formatCode>
                <c:ptCount val="2"/>
                <c:pt idx="0">
                  <c:v>844</c:v>
                </c:pt>
                <c:pt idx="1">
                  <c:v>5843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C9C8-47CD-B1B1-0CDD2A6CC6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rgbClr val="312783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200">
                <a:solidFill>
                  <a:srgbClr val="312783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Nombre de programmes </a:t>
            </a:r>
          </a:p>
        </c:rich>
      </c:tx>
      <c:layout>
        <c:manualLayout>
          <c:xMode val="edge"/>
          <c:yMode val="edge"/>
          <c:x val="0.26689417792554004"/>
          <c:y val="2.885792585044385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8355893941768608"/>
          <c:y val="0.15128405066898593"/>
          <c:w val="0.60979028670257662"/>
          <c:h val="0.79801457832638911"/>
        </c:manualLayout>
      </c:layout>
      <c:pieChart>
        <c:varyColors val="1"/>
        <c:ser>
          <c:idx val="0"/>
          <c:order val="0"/>
          <c:tx>
            <c:strRef>
              <c:f>'Graphique 25'!$B$5</c:f>
              <c:strCache>
                <c:ptCount val="1"/>
                <c:pt idx="0">
                  <c:v>Nombre de programmes</c:v>
                </c:pt>
              </c:strCache>
            </c:strRef>
          </c:tx>
          <c:explosion val="7"/>
          <c:dPt>
            <c:idx val="0"/>
            <c:bubble3D val="0"/>
            <c:spPr>
              <a:solidFill>
                <a:srgbClr val="009FE3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DF38-4514-9B70-3AFD4BF4A2A5}"/>
              </c:ext>
            </c:extLst>
          </c:dPt>
          <c:dPt>
            <c:idx val="1"/>
            <c:bubble3D val="0"/>
            <c:spPr>
              <a:solidFill>
                <a:srgbClr val="005AA4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DF38-4514-9B70-3AFD4BF4A2A5}"/>
              </c:ext>
            </c:extLst>
          </c:dPt>
          <c:dPt>
            <c:idx val="2"/>
            <c:bubble3D val="0"/>
            <c:spPr>
              <a:solidFill>
                <a:srgbClr val="F081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DF38-4514-9B70-3AFD4BF4A2A5}"/>
              </c:ext>
            </c:extLst>
          </c:dPt>
          <c:dPt>
            <c:idx val="3"/>
            <c:bubble3D val="0"/>
            <c:spPr>
              <a:solidFill>
                <a:srgbClr val="312783"/>
              </a:solidFill>
            </c:spPr>
          </c:dPt>
          <c:dPt>
            <c:idx val="4"/>
            <c:bubble3D val="0"/>
            <c:explosion val="3"/>
            <c:spPr>
              <a:solidFill>
                <a:srgbClr val="E73331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DF38-4514-9B70-3AFD4BF4A2A5}"/>
              </c:ext>
            </c:extLst>
          </c:dPt>
          <c:dPt>
            <c:idx val="5"/>
            <c:bubble3D val="0"/>
            <c:spPr>
              <a:solidFill>
                <a:srgbClr val="68B43A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DF38-4514-9B70-3AFD4BF4A2A5}"/>
              </c:ext>
            </c:extLst>
          </c:dPt>
          <c:dLbls>
            <c:dLbl>
              <c:idx val="1"/>
              <c:layout>
                <c:manualLayout>
                  <c:x val="0.14707262013764583"/>
                  <c:y val="-0.11881728226517124"/>
                </c:manualLayout>
              </c:layout>
              <c:tx>
                <c:rich>
                  <a:bodyPr/>
                  <a:lstStyle/>
                  <a:p>
                    <a:r>
                      <a:rPr lang="en-US" sz="1000"/>
                      <a:t>Amérique du Nord</a:t>
                    </a:r>
                    <a:r>
                      <a:rPr lang="en-US"/>
                      <a:t>
13%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8.2447269217761406E-3"/>
                  <c:y val="2.2876105096081154E-2"/>
                </c:manualLayout>
              </c:layout>
              <c:tx>
                <c:rich>
                  <a:bodyPr/>
                  <a:lstStyle/>
                  <a:p>
                    <a:pPr>
                      <a:defRPr sz="1200" b="1">
                        <a:solidFill>
                          <a:sysClr val="windowText" lastClr="000000"/>
                        </a:solidFill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r>
                      <a:rPr lang="en-US" sz="1050"/>
                      <a:t>Amérique latine et Caraibes</a:t>
                    </a:r>
                    <a:r>
                      <a:rPr lang="en-US" sz="1200"/>
                      <a:t>
2%</a:t>
                    </a:r>
                    <a:endParaRPr lang="en-US"/>
                  </a:p>
                </c:rich>
              </c:tx>
              <c:spPr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0.18451043071108603"/>
                  <c:y val="0.1230629957496733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0.20522622433997065"/>
                  <c:y val="0.1242013692171560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3.2966534410083397E-2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200" b="1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fr-FR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>
                    <a:solidFill>
                      <a:schemeClr val="bg1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fr-F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'Graphique 25'!$C$4:$H$4</c:f>
              <c:strCache>
                <c:ptCount val="6"/>
                <c:pt idx="0">
                  <c:v>Afrique</c:v>
                </c:pt>
                <c:pt idx="1">
                  <c:v>Amérique du Nord</c:v>
                </c:pt>
                <c:pt idx="2">
                  <c:v>Amérique latine et Caraibes</c:v>
                </c:pt>
                <c:pt idx="3">
                  <c:v>Asie</c:v>
                </c:pt>
                <c:pt idx="4">
                  <c:v>Europe</c:v>
                </c:pt>
                <c:pt idx="5">
                  <c:v>Proche &amp; Moyen-Orient</c:v>
                </c:pt>
              </c:strCache>
            </c:strRef>
          </c:cat>
          <c:val>
            <c:numRef>
              <c:f>'Graphique 25'!$C$5:$H$5</c:f>
              <c:numCache>
                <c:formatCode>General</c:formatCode>
                <c:ptCount val="6"/>
                <c:pt idx="0">
                  <c:v>8</c:v>
                </c:pt>
                <c:pt idx="1">
                  <c:v>7</c:v>
                </c:pt>
                <c:pt idx="2">
                  <c:v>1</c:v>
                </c:pt>
                <c:pt idx="3">
                  <c:v>16</c:v>
                </c:pt>
                <c:pt idx="4">
                  <c:v>20</c:v>
                </c:pt>
                <c:pt idx="5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DF38-4514-9B70-3AFD4BF4A2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45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rgbClr val="312783"/>
                </a:solidFill>
              </a:defRPr>
            </a:pPr>
            <a:r>
              <a:rPr lang="en-US" sz="1200"/>
              <a:t>Effectifs</a:t>
            </a:r>
          </a:p>
        </c:rich>
      </c:tx>
      <c:layout>
        <c:manualLayout>
          <c:xMode val="edge"/>
          <c:yMode val="edge"/>
          <c:x val="0.43501292882352055"/>
          <c:y val="2.777777777777777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8659148007152965"/>
          <c:y val="0.17408136482939632"/>
          <c:w val="0.62270789534312354"/>
          <c:h val="0.78627041411490228"/>
        </c:manualLayout>
      </c:layout>
      <c:pieChart>
        <c:varyColors val="1"/>
        <c:ser>
          <c:idx val="0"/>
          <c:order val="0"/>
          <c:tx>
            <c:strRef>
              <c:f>'Graphique 25'!$B$7</c:f>
              <c:strCache>
                <c:ptCount val="1"/>
                <c:pt idx="0">
                  <c:v>Effectifs</c:v>
                </c:pt>
              </c:strCache>
            </c:strRef>
          </c:tx>
          <c:explosion val="6"/>
          <c:dPt>
            <c:idx val="0"/>
            <c:bubble3D val="0"/>
            <c:spPr>
              <a:solidFill>
                <a:srgbClr val="009FE3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680C-4457-8840-ACBFE01ACE3C}"/>
              </c:ext>
            </c:extLst>
          </c:dPt>
          <c:dPt>
            <c:idx val="1"/>
            <c:bubble3D val="0"/>
            <c:spPr>
              <a:solidFill>
                <a:srgbClr val="005AA5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680C-4457-8840-ACBFE01ACE3C}"/>
              </c:ext>
            </c:extLst>
          </c:dPt>
          <c:dPt>
            <c:idx val="2"/>
            <c:bubble3D val="0"/>
            <c:spPr>
              <a:solidFill>
                <a:srgbClr val="00AAE1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680C-4457-8840-ACBFE01ACE3C}"/>
              </c:ext>
            </c:extLst>
          </c:dPt>
          <c:dPt>
            <c:idx val="3"/>
            <c:bubble3D val="0"/>
            <c:explosion val="4"/>
            <c:spPr>
              <a:solidFill>
                <a:srgbClr val="312783"/>
              </a:solidFill>
            </c:spPr>
          </c:dPt>
          <c:dPt>
            <c:idx val="4"/>
            <c:bubble3D val="0"/>
            <c:spPr>
              <a:solidFill>
                <a:srgbClr val="E73331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680C-4457-8840-ACBFE01ACE3C}"/>
              </c:ext>
            </c:extLst>
          </c:dPt>
          <c:dPt>
            <c:idx val="5"/>
            <c:bubble3D val="0"/>
            <c:spPr>
              <a:solidFill>
                <a:srgbClr val="68B43A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680C-4457-8840-ACBFE01ACE3C}"/>
              </c:ext>
            </c:extLst>
          </c:dPt>
          <c:dLbls>
            <c:dLbl>
              <c:idx val="0"/>
              <c:layout>
                <c:manualLayout>
                  <c:x val="-6.0026489556544681E-2"/>
                  <c:y val="-0.1373873873873874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200" b="1">
                      <a:solidFill>
                        <a:schemeClr val="bg1"/>
                      </a:solidFill>
                    </a:defRPr>
                  </a:pPr>
                  <a:endParaRPr lang="fr-FR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80C-4457-8840-ACBFE01ACE3C}"/>
                </c:ext>
              </c:extLst>
            </c:dLbl>
            <c:dLbl>
              <c:idx val="2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80C-4457-8840-ACBFE01ACE3C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200" b="1">
                      <a:solidFill>
                        <a:schemeClr val="bg1"/>
                      </a:solidFill>
                    </a:defRPr>
                  </a:pPr>
                  <a:endParaRPr lang="fr-FR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200" b="1">
                      <a:solidFill>
                        <a:schemeClr val="bg1"/>
                      </a:solidFill>
                    </a:defRPr>
                  </a:pPr>
                  <a:endParaRPr lang="fr-FR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1.580113738394763E-2"/>
                  <c:y val="-3.12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200" b="1"/>
                  </a:pPr>
                  <a:endParaRPr lang="fr-FR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fr-F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'Graphique 25'!$C$6:$H$6</c:f>
              <c:strCache>
                <c:ptCount val="6"/>
                <c:pt idx="0">
                  <c:v>Afrique</c:v>
                </c:pt>
                <c:pt idx="1">
                  <c:v>Amérique du Nord</c:v>
                </c:pt>
                <c:pt idx="2">
                  <c:v>Amérique latine et Caraibes</c:v>
                </c:pt>
                <c:pt idx="3">
                  <c:v>Asie</c:v>
                </c:pt>
                <c:pt idx="4">
                  <c:v>Europe</c:v>
                </c:pt>
                <c:pt idx="5">
                  <c:v>Proche &amp; Moyen-Orient</c:v>
                </c:pt>
              </c:strCache>
            </c:strRef>
          </c:cat>
          <c:val>
            <c:numRef>
              <c:f>'Graphique 25'!$C$7:$H$7</c:f>
              <c:numCache>
                <c:formatCode>General</c:formatCode>
                <c:ptCount val="6"/>
                <c:pt idx="0">
                  <c:v>618</c:v>
                </c:pt>
                <c:pt idx="1">
                  <c:v>0</c:v>
                </c:pt>
                <c:pt idx="2">
                  <c:v>0</c:v>
                </c:pt>
                <c:pt idx="3">
                  <c:v>339</c:v>
                </c:pt>
                <c:pt idx="4">
                  <c:v>1714</c:v>
                </c:pt>
                <c:pt idx="5">
                  <c:v>183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680C-4457-8840-ACBFE01ACE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31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solidFill>
                  <a:srgbClr val="312783"/>
                </a:solidFill>
              </a:defRPr>
            </a:pPr>
            <a:r>
              <a:rPr lang="en-US" sz="1200">
                <a:solidFill>
                  <a:srgbClr val="312783"/>
                </a:solidFill>
              </a:rPr>
              <a:t>Programmes par région</a:t>
            </a:r>
          </a:p>
        </c:rich>
      </c:tx>
      <c:layout>
        <c:manualLayout>
          <c:xMode val="edge"/>
          <c:yMode val="edge"/>
          <c:x val="0.19631202897883382"/>
          <c:y val="1.709401709401709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402047281593329"/>
          <c:y val="0.16181329271181166"/>
          <c:w val="0.77059993717935293"/>
          <c:h val="0.81010212659239"/>
        </c:manualLayout>
      </c:layout>
      <c:pieChart>
        <c:varyColors val="1"/>
        <c:ser>
          <c:idx val="0"/>
          <c:order val="0"/>
          <c:tx>
            <c:strRef>
              <c:f>'Graphique 26'!$B$6</c:f>
              <c:strCache>
                <c:ptCount val="1"/>
                <c:pt idx="0">
                  <c:v>Nombre de programmes</c:v>
                </c:pt>
              </c:strCache>
            </c:strRef>
          </c:tx>
          <c:explosion val="6"/>
          <c:dPt>
            <c:idx val="0"/>
            <c:bubble3D val="0"/>
            <c:spPr>
              <a:solidFill>
                <a:srgbClr val="009FE3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8876-4D2C-AD47-DB49AE36A280}"/>
              </c:ext>
            </c:extLst>
          </c:dPt>
          <c:dPt>
            <c:idx val="1"/>
            <c:bubble3D val="0"/>
            <c:spPr>
              <a:solidFill>
                <a:srgbClr val="005AA4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8876-4D2C-AD47-DB49AE36A280}"/>
              </c:ext>
            </c:extLst>
          </c:dPt>
          <c:dPt>
            <c:idx val="2"/>
            <c:bubble3D val="0"/>
            <c:spPr>
              <a:solidFill>
                <a:srgbClr val="68B43A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8876-4D2C-AD47-DB49AE36A280}"/>
              </c:ext>
            </c:extLst>
          </c:dPt>
          <c:dPt>
            <c:idx val="3"/>
            <c:bubble3D val="0"/>
            <c:spPr>
              <a:solidFill>
                <a:srgbClr val="312783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8876-4D2C-AD47-DB49AE36A280}"/>
              </c:ext>
            </c:extLst>
          </c:dPt>
          <c:dPt>
            <c:idx val="4"/>
            <c:bubble3D val="0"/>
            <c:spPr>
              <a:solidFill>
                <a:srgbClr val="E73331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8876-4D2C-AD47-DB49AE36A280}"/>
              </c:ext>
            </c:extLst>
          </c:dPt>
          <c:dPt>
            <c:idx val="5"/>
            <c:bubble3D val="0"/>
            <c:spPr>
              <a:solidFill>
                <a:srgbClr val="F081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8876-4D2C-AD47-DB49AE36A280}"/>
              </c:ext>
            </c:extLst>
          </c:dPt>
          <c:dPt>
            <c:idx val="6"/>
            <c:bubble3D val="0"/>
            <c:spPr>
              <a:solidFill>
                <a:srgbClr val="CBBBA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8876-4D2C-AD47-DB49AE36A280}"/>
              </c:ext>
            </c:extLst>
          </c:dPt>
          <c:dLbls>
            <c:dLbl>
              <c:idx val="0"/>
              <c:layout>
                <c:manualLayout>
                  <c:x val="-0.22118917562021481"/>
                  <c:y val="6.1908087490857099E-2"/>
                </c:manualLayout>
              </c:layout>
              <c:tx>
                <c:rich>
                  <a:bodyPr/>
                  <a:lstStyle/>
                  <a:p>
                    <a:pPr>
                      <a:defRPr sz="1000" b="1">
                        <a:solidFill>
                          <a:schemeClr val="bg1"/>
                        </a:solidFill>
                      </a:defRPr>
                    </a:pPr>
                    <a:r>
                      <a:rPr lang="en-US" sz="1000" b="1">
                        <a:solidFill>
                          <a:schemeClr val="bg1"/>
                        </a:solidFill>
                      </a:rPr>
                      <a:t>Afrique 38,7%</a:t>
                    </a:r>
                    <a:endParaRPr lang="en-US" sz="800"/>
                  </a:p>
                </c:rich>
              </c:tx>
              <c:numFmt formatCode="0.0%" sourceLinked="0"/>
              <c:spPr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1.6038057742782153E-2"/>
                  <c:y val="-5.6296660834062408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1000" b="1">
                      <a:solidFill>
                        <a:schemeClr val="tx1"/>
                      </a:solidFill>
                    </a:defRPr>
                  </a:pPr>
                  <a:endParaRPr lang="fr-FR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0.1033717824745591"/>
                  <c:y val="-9.4148327612894545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1000" b="1">
                      <a:solidFill>
                        <a:schemeClr val="bg1"/>
                      </a:solidFill>
                    </a:defRPr>
                  </a:pPr>
                  <a:endParaRPr lang="fr-FR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0.15233649521879941"/>
                  <c:y val="-0.19848442021670359"/>
                </c:manualLayout>
              </c:layout>
              <c:tx>
                <c:rich>
                  <a:bodyPr/>
                  <a:lstStyle/>
                  <a:p>
                    <a:pPr>
                      <a:defRPr sz="1000" b="1">
                        <a:solidFill>
                          <a:schemeClr val="bg1"/>
                        </a:solidFill>
                      </a:defRPr>
                    </a:pPr>
                    <a:r>
                      <a:rPr lang="en-US" sz="1000" b="1">
                        <a:solidFill>
                          <a:schemeClr val="bg1"/>
                        </a:solidFill>
                      </a:rPr>
                      <a:t>Asie 32,2%</a:t>
                    </a:r>
                    <a:endParaRPr lang="en-US"/>
                  </a:p>
                </c:rich>
              </c:tx>
              <c:numFmt formatCode="0.0%" sourceLinked="0"/>
              <c:spPr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tx>
                <c:rich>
                  <a:bodyPr/>
                  <a:lstStyle/>
                  <a:p>
                    <a:pPr>
                      <a:defRPr sz="1000" b="1">
                        <a:solidFill>
                          <a:schemeClr val="bg1"/>
                        </a:solidFill>
                      </a:defRPr>
                    </a:pPr>
                    <a:r>
                      <a:rPr lang="en-US" sz="1000" b="1">
                        <a:solidFill>
                          <a:schemeClr val="bg1"/>
                        </a:solidFill>
                      </a:rPr>
                      <a:t>Europe 14,4%</a:t>
                    </a:r>
                    <a:endParaRPr lang="en-US" sz="800"/>
                  </a:p>
                </c:rich>
              </c:tx>
              <c:numFmt formatCode="0.0%" sourceLinked="0"/>
              <c:spPr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000" b="1">
                      <a:solidFill>
                        <a:schemeClr val="tx1"/>
                      </a:solidFill>
                    </a:defRPr>
                  </a:pPr>
                  <a:endParaRPr lang="fr-FR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7.5425933600405212E-2"/>
                  <c:y val="9.6748435291742374E-2"/>
                </c:manualLayout>
              </c:layout>
              <c:tx>
                <c:rich>
                  <a:bodyPr/>
                  <a:lstStyle/>
                  <a:p>
                    <a:pPr>
                      <a:defRPr sz="1000" b="1">
                        <a:solidFill>
                          <a:srgbClr val="312783"/>
                        </a:solidFill>
                      </a:defRPr>
                    </a:pPr>
                    <a:r>
                      <a:rPr lang="en-US" sz="1050">
                        <a:solidFill>
                          <a:schemeClr val="tx1"/>
                        </a:solidFill>
                      </a:rPr>
                      <a:t>8,3%</a:t>
                    </a:r>
                  </a:p>
                </c:rich>
              </c:tx>
              <c:numFmt formatCode="0.0%" sourceLinked="0"/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1"/>
              <c:showBubbleSize val="0"/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'Graphique 26'!$C$5:$I$5</c:f>
              <c:strCache>
                <c:ptCount val="7"/>
                <c:pt idx="0">
                  <c:v>Afrique</c:v>
                </c:pt>
                <c:pt idx="1">
                  <c:v>Amérique du Nord</c:v>
                </c:pt>
                <c:pt idx="2">
                  <c:v>Amérique Latine et Caraibes</c:v>
                </c:pt>
                <c:pt idx="3">
                  <c:v>Asie</c:v>
                </c:pt>
                <c:pt idx="4">
                  <c:v>Europe</c:v>
                </c:pt>
                <c:pt idx="5">
                  <c:v>Océanie</c:v>
                </c:pt>
                <c:pt idx="6">
                  <c:v>PMO</c:v>
                </c:pt>
              </c:strCache>
            </c:strRef>
          </c:cat>
          <c:val>
            <c:numRef>
              <c:f>'Graphique 26'!$C$6:$I$6</c:f>
              <c:numCache>
                <c:formatCode>General</c:formatCode>
                <c:ptCount val="7"/>
                <c:pt idx="0">
                  <c:v>126</c:v>
                </c:pt>
                <c:pt idx="1">
                  <c:v>2</c:v>
                </c:pt>
                <c:pt idx="2">
                  <c:v>18</c:v>
                </c:pt>
                <c:pt idx="3">
                  <c:v>105</c:v>
                </c:pt>
                <c:pt idx="4">
                  <c:v>47</c:v>
                </c:pt>
                <c:pt idx="5">
                  <c:v>1</c:v>
                </c:pt>
                <c:pt idx="6">
                  <c:v>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8876-4D2C-AD47-DB49AE36A2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100"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solidFill>
                  <a:srgbClr val="142882"/>
                </a:solidFill>
              </a:defRPr>
            </a:pPr>
            <a:r>
              <a:rPr lang="en-US">
                <a:latin typeface="Arial" panose="020B0604020202020204" pitchFamily="34" charset="0"/>
                <a:cs typeface="Arial" panose="020B0604020202020204" pitchFamily="34" charset="0"/>
              </a:rPr>
              <a:t>Programme par </a:t>
            </a:r>
          </a:p>
          <a:p>
            <a:pPr>
              <a:defRPr sz="1200">
                <a:solidFill>
                  <a:srgbClr val="142882"/>
                </a:solidFill>
              </a:defRPr>
            </a:pPr>
            <a:r>
              <a:rPr lang="en-US">
                <a:latin typeface="Arial" panose="020B0604020202020204" pitchFamily="34" charset="0"/>
                <a:cs typeface="Arial" panose="020B0604020202020204" pitchFamily="34" charset="0"/>
              </a:rPr>
              <a:t>niveau d'étude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5807319100633282"/>
          <c:y val="0.16783964709361024"/>
          <c:w val="0.67377320042102873"/>
          <c:h val="0.67042135836638728"/>
        </c:manualLayout>
      </c:layout>
      <c:pieChart>
        <c:varyColors val="1"/>
        <c:ser>
          <c:idx val="0"/>
          <c:order val="0"/>
          <c:tx>
            <c:strRef>
              <c:f>'Graphique 26'!$B$26</c:f>
              <c:strCache>
                <c:ptCount val="1"/>
                <c:pt idx="0">
                  <c:v>Nombre de programmes</c:v>
                </c:pt>
              </c:strCache>
            </c:strRef>
          </c:tx>
          <c:explosion val="1"/>
          <c:dPt>
            <c:idx val="0"/>
            <c:bubble3D val="0"/>
            <c:explosion val="6"/>
            <c:spPr>
              <a:solidFill>
                <a:srgbClr val="00AAE1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24C-4C2D-8EC2-47F03E13D36A}"/>
              </c:ext>
            </c:extLst>
          </c:dPt>
          <c:dPt>
            <c:idx val="1"/>
            <c:bubble3D val="0"/>
            <c:spPr>
              <a:solidFill>
                <a:srgbClr val="142882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24C-4C2D-8EC2-47F03E13D36A}"/>
              </c:ext>
            </c:extLst>
          </c:dPt>
          <c:dLbls>
            <c:dLbl>
              <c:idx val="0"/>
              <c:layout>
                <c:manualLayout>
                  <c:x val="-0.21885860217410127"/>
                  <c:y val="-2.821565332929568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0.21526610060358445"/>
                  <c:y val="-3.805142804162962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200" b="1">
                      <a:solidFill>
                        <a:schemeClr val="tx1"/>
                      </a:solidFill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fr-FR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>
                    <a:solidFill>
                      <a:schemeClr val="bg1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'Graphique 26'!$C$25:$E$25</c:f>
              <c:strCache>
                <c:ptCount val="3"/>
                <c:pt idx="0">
                  <c:v>1er cycle</c:v>
                </c:pt>
                <c:pt idx="1">
                  <c:v>2e cycle</c:v>
                </c:pt>
                <c:pt idx="2">
                  <c:v>3e cycle</c:v>
                </c:pt>
              </c:strCache>
            </c:strRef>
          </c:cat>
          <c:val>
            <c:numRef>
              <c:f>'Graphique 26'!$C$26:$E$26</c:f>
              <c:numCache>
                <c:formatCode>General</c:formatCode>
                <c:ptCount val="3"/>
                <c:pt idx="0">
                  <c:v>96</c:v>
                </c:pt>
                <c:pt idx="1">
                  <c:v>236</c:v>
                </c:pt>
                <c:pt idx="2">
                  <c:v>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224C-4C2D-8EC2-47F03E13D3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45"/>
      </c:pieChart>
    </c:plotArea>
    <c:legend>
      <c:legendPos val="r"/>
      <c:layout>
        <c:manualLayout>
          <c:xMode val="edge"/>
          <c:yMode val="edge"/>
          <c:x val="3.9080461791265494E-2"/>
          <c:y val="0.84408149714003877"/>
          <c:w val="0.95524405256702172"/>
          <c:h val="0.13116506270049577"/>
        </c:manualLayout>
      </c:layout>
      <c:overlay val="0"/>
      <c:txPr>
        <a:bodyPr/>
        <a:lstStyle/>
        <a:p>
          <a:pPr>
            <a:defRPr b="1">
              <a:latin typeface="Arial" panose="020B0604020202020204" pitchFamily="34" charset="0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593285214348207"/>
          <c:y val="8.3657182039510544E-2"/>
          <c:w val="0.60552554954068238"/>
          <c:h val="0.82185284208562248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'Graphique 17'!$B$5</c:f>
              <c:strCache>
                <c:ptCount val="1"/>
                <c:pt idx="0">
                  <c:v>Afrique</c:v>
                </c:pt>
              </c:strCache>
            </c:strRef>
          </c:tx>
          <c:spPr>
            <a:solidFill>
              <a:srgbClr val="312783"/>
            </a:solidFill>
          </c:spPr>
          <c:invertIfNegative val="0"/>
          <c:dLbls>
            <c:txPr>
              <a:bodyPr/>
              <a:lstStyle/>
              <a:p>
                <a:pPr>
                  <a:defRPr sz="105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'Graphique 17'!$C$4:$E$4</c:f>
              <c:strCache>
                <c:ptCount val="3"/>
                <c:pt idx="0">
                  <c:v>Royaume-Uni</c:v>
                </c:pt>
                <c:pt idx="1">
                  <c:v>France</c:v>
                </c:pt>
                <c:pt idx="2">
                  <c:v>Allemagne</c:v>
                </c:pt>
              </c:strCache>
            </c:strRef>
          </c:cat>
          <c:val>
            <c:numRef>
              <c:f>'Graphique 17'!$C$5:$E$5</c:f>
              <c:numCache>
                <c:formatCode>0.0%</c:formatCode>
                <c:ptCount val="3"/>
                <c:pt idx="0">
                  <c:v>0.10524830087073589</c:v>
                </c:pt>
                <c:pt idx="1">
                  <c:v>0.27870694359731629</c:v>
                </c:pt>
                <c:pt idx="2">
                  <c:v>0.44993158884898238</c:v>
                </c:pt>
              </c:numCache>
            </c:numRef>
          </c:val>
        </c:ser>
        <c:ser>
          <c:idx val="1"/>
          <c:order val="1"/>
          <c:tx>
            <c:strRef>
              <c:f>'Graphique 17'!$B$6</c:f>
              <c:strCache>
                <c:ptCount val="1"/>
                <c:pt idx="0">
                  <c:v>Asie</c:v>
                </c:pt>
              </c:strCache>
            </c:strRef>
          </c:tx>
          <c:spPr>
            <a:solidFill>
              <a:srgbClr val="0086CD"/>
            </a:solidFill>
          </c:spPr>
          <c:invertIfNegative val="0"/>
          <c:dLbls>
            <c:txPr>
              <a:bodyPr/>
              <a:lstStyle/>
              <a:p>
                <a:pPr>
                  <a:defRPr sz="105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'Graphique 17'!$C$4:$E$4</c:f>
              <c:strCache>
                <c:ptCount val="3"/>
                <c:pt idx="0">
                  <c:v>Royaume-Uni</c:v>
                </c:pt>
                <c:pt idx="1">
                  <c:v>France</c:v>
                </c:pt>
                <c:pt idx="2">
                  <c:v>Allemagne</c:v>
                </c:pt>
              </c:strCache>
            </c:strRef>
          </c:cat>
          <c:val>
            <c:numRef>
              <c:f>'Graphique 17'!$C$6:$E$6</c:f>
              <c:numCache>
                <c:formatCode>0.0%</c:formatCode>
                <c:ptCount val="3"/>
                <c:pt idx="0">
                  <c:v>0.61807048400755649</c:v>
                </c:pt>
                <c:pt idx="1">
                  <c:v>0.38326217456903472</c:v>
                </c:pt>
                <c:pt idx="2">
                  <c:v>0.22575679835813237</c:v>
                </c:pt>
              </c:numCache>
            </c:numRef>
          </c:val>
        </c:ser>
        <c:ser>
          <c:idx val="2"/>
          <c:order val="2"/>
          <c:tx>
            <c:strRef>
              <c:f>'Graphique 17'!$B$7</c:f>
              <c:strCache>
                <c:ptCount val="1"/>
                <c:pt idx="0">
                  <c:v>Océanie</c:v>
                </c:pt>
              </c:strCache>
            </c:strRef>
          </c:tx>
          <c:invertIfNegative val="0"/>
          <c:cat>
            <c:strRef>
              <c:f>'Graphique 17'!$C$4:$E$4</c:f>
              <c:strCache>
                <c:ptCount val="3"/>
                <c:pt idx="0">
                  <c:v>Royaume-Uni</c:v>
                </c:pt>
                <c:pt idx="1">
                  <c:v>France</c:v>
                </c:pt>
                <c:pt idx="2">
                  <c:v>Allemagne</c:v>
                </c:pt>
              </c:strCache>
            </c:strRef>
          </c:cat>
          <c:val>
            <c:numRef>
              <c:f>'Graphique 17'!$C$7:$E$7</c:f>
              <c:numCache>
                <c:formatCode>0.0%</c:formatCode>
                <c:ptCount val="3"/>
                <c:pt idx="0">
                  <c:v>8.4685036805419846E-4</c:v>
                </c:pt>
                <c:pt idx="1">
                  <c:v>2.5681358543866968E-3</c:v>
                </c:pt>
              </c:numCache>
            </c:numRef>
          </c:val>
        </c:ser>
        <c:ser>
          <c:idx val="3"/>
          <c:order val="3"/>
          <c:tx>
            <c:strRef>
              <c:f>'Graphique 17'!$B$8</c:f>
              <c:strCache>
                <c:ptCount val="1"/>
                <c:pt idx="0">
                  <c:v>Europe</c:v>
                </c:pt>
              </c:strCache>
            </c:strRef>
          </c:tx>
          <c:spPr>
            <a:solidFill>
              <a:srgbClr val="009FE3"/>
            </a:solidFill>
          </c:spPr>
          <c:invertIfNegative val="0"/>
          <c:dLbls>
            <c:txPr>
              <a:bodyPr/>
              <a:lstStyle/>
              <a:p>
                <a:pPr>
                  <a:defRPr sz="105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'Graphique 17'!$C$4:$E$4</c:f>
              <c:strCache>
                <c:ptCount val="3"/>
                <c:pt idx="0">
                  <c:v>Royaume-Uni</c:v>
                </c:pt>
                <c:pt idx="1">
                  <c:v>France</c:v>
                </c:pt>
                <c:pt idx="2">
                  <c:v>Allemagne</c:v>
                </c:pt>
              </c:strCache>
            </c:strRef>
          </c:cat>
          <c:val>
            <c:numRef>
              <c:f>'Graphique 17'!$C$8:$E$8</c:f>
              <c:numCache>
                <c:formatCode>0.0%</c:formatCode>
                <c:ptCount val="3"/>
                <c:pt idx="0">
                  <c:v>0.10100000000000001</c:v>
                </c:pt>
                <c:pt idx="1">
                  <c:v>0.12471509742865397</c:v>
                </c:pt>
                <c:pt idx="2">
                  <c:v>2.8305113733538566E-2</c:v>
                </c:pt>
              </c:numCache>
            </c:numRef>
          </c:val>
        </c:ser>
        <c:ser>
          <c:idx val="4"/>
          <c:order val="4"/>
          <c:tx>
            <c:strRef>
              <c:f>'Graphique 17'!$B$9</c:f>
              <c:strCache>
                <c:ptCount val="1"/>
                <c:pt idx="0">
                  <c:v>Moyen-Orient</c:v>
                </c:pt>
              </c:strCache>
            </c:strRef>
          </c:tx>
          <c:spPr>
            <a:solidFill>
              <a:srgbClr val="68B43A"/>
            </a:solidFill>
          </c:spPr>
          <c:invertIfNegative val="0"/>
          <c:dLbls>
            <c:txPr>
              <a:bodyPr/>
              <a:lstStyle/>
              <a:p>
                <a:pPr>
                  <a:defRPr sz="105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'Graphique 17'!$C$4:$E$4</c:f>
              <c:strCache>
                <c:ptCount val="3"/>
                <c:pt idx="0">
                  <c:v>Royaume-Uni</c:v>
                </c:pt>
                <c:pt idx="1">
                  <c:v>France</c:v>
                </c:pt>
                <c:pt idx="2">
                  <c:v>Allemagne</c:v>
                </c:pt>
              </c:strCache>
            </c:strRef>
          </c:cat>
          <c:val>
            <c:numRef>
              <c:f>'Graphique 17'!$C$9:$E$9</c:f>
              <c:numCache>
                <c:formatCode>0.0%</c:formatCode>
                <c:ptCount val="3"/>
                <c:pt idx="0">
                  <c:v>0.13306407834451611</c:v>
                </c:pt>
                <c:pt idx="1">
                  <c:v>0.183782222079548</c:v>
                </c:pt>
                <c:pt idx="2">
                  <c:v>0.22267829656233967</c:v>
                </c:pt>
              </c:numCache>
            </c:numRef>
          </c:val>
        </c:ser>
        <c:ser>
          <c:idx val="5"/>
          <c:order val="5"/>
          <c:tx>
            <c:strRef>
              <c:f>'Graphique 17'!$B$10</c:f>
              <c:strCache>
                <c:ptCount val="1"/>
                <c:pt idx="0">
                  <c:v>Multiple</c:v>
                </c:pt>
              </c:strCache>
            </c:strRef>
          </c:tx>
          <c:spPr>
            <a:solidFill>
              <a:srgbClr val="B2B2B2">
                <a:alpha val="60000"/>
              </a:srgbClr>
            </a:solidFill>
          </c:spPr>
          <c:invertIfNegative val="0"/>
          <c:dLbls>
            <c:dLbl>
              <c:idx val="0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'Graphique 17'!$C$4:$E$4</c:f>
              <c:strCache>
                <c:ptCount val="3"/>
                <c:pt idx="0">
                  <c:v>Royaume-Uni</c:v>
                </c:pt>
                <c:pt idx="1">
                  <c:v>France</c:v>
                </c:pt>
                <c:pt idx="2">
                  <c:v>Allemagne</c:v>
                </c:pt>
              </c:strCache>
            </c:strRef>
          </c:cat>
          <c:val>
            <c:numRef>
              <c:f>'Graphique 17'!$C$10:$E$10</c:f>
              <c:numCache>
                <c:formatCode>0.0%</c:formatCode>
                <c:ptCount val="3"/>
                <c:pt idx="0">
                  <c:v>1.4863309664951252E-2</c:v>
                </c:pt>
              </c:numCache>
            </c:numRef>
          </c:val>
        </c:ser>
        <c:ser>
          <c:idx val="6"/>
          <c:order val="6"/>
          <c:tx>
            <c:strRef>
              <c:f>'Graphique 17'!$B$11</c:f>
              <c:strCache>
                <c:ptCount val="1"/>
                <c:pt idx="0">
                  <c:v>Amérique du Nord</c:v>
                </c:pt>
              </c:strCache>
            </c:strRef>
          </c:tx>
          <c:spPr>
            <a:solidFill>
              <a:srgbClr val="E73331"/>
            </a:solidFill>
          </c:spPr>
          <c:invertIfNegative val="0"/>
          <c:dLbls>
            <c:dLbl>
              <c:idx val="0"/>
              <c:layout>
                <c:manualLayout>
                  <c:x val="2.5462668816039986E-17"/>
                  <c:y val="-4.221474221163244E-2"/>
                </c:manualLayout>
              </c:layout>
              <c:tx>
                <c:rich>
                  <a:bodyPr/>
                  <a:lstStyle/>
                  <a:p>
                    <a:r>
                      <a:rPr lang="en-US" sz="1100"/>
                      <a:t>2,7%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delete val="1"/>
            </c:dLbl>
            <c:txPr>
              <a:bodyPr/>
              <a:lstStyle/>
              <a:p>
                <a:pPr>
                  <a:defRPr sz="1050" b="1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'Graphique 17'!$C$4:$E$4</c:f>
              <c:strCache>
                <c:ptCount val="3"/>
                <c:pt idx="0">
                  <c:v>Royaume-Uni</c:v>
                </c:pt>
                <c:pt idx="1">
                  <c:v>France</c:v>
                </c:pt>
                <c:pt idx="2">
                  <c:v>Allemagne</c:v>
                </c:pt>
              </c:strCache>
            </c:strRef>
          </c:cat>
          <c:val>
            <c:numRef>
              <c:f>'Graphique 17'!$C$11:$E$11</c:f>
              <c:numCache>
                <c:formatCode>0.0%</c:formatCode>
                <c:ptCount val="3"/>
                <c:pt idx="0">
                  <c:v>2.6556358977699607E-2</c:v>
                </c:pt>
                <c:pt idx="1">
                  <c:v>1.8618984944303555E-3</c:v>
                </c:pt>
              </c:numCache>
            </c:numRef>
          </c:val>
        </c:ser>
        <c:ser>
          <c:idx val="7"/>
          <c:order val="7"/>
          <c:tx>
            <c:strRef>
              <c:f>'Graphique 17'!$B$12</c:f>
              <c:strCache>
                <c:ptCount val="1"/>
                <c:pt idx="0">
                  <c:v>Amérique latine</c:v>
                </c:pt>
              </c:strCache>
            </c:strRef>
          </c:tx>
          <c:spPr>
            <a:solidFill>
              <a:srgbClr val="F08100"/>
            </a:solidFill>
          </c:spPr>
          <c:invertIfNegative val="0"/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-3.9167681625345702E-2"/>
                </c:manualLayout>
              </c:layout>
              <c:tx>
                <c:rich>
                  <a:bodyPr/>
                  <a:lstStyle/>
                  <a:p>
                    <a:r>
                      <a:rPr lang="en-US" sz="1050"/>
                      <a:t>2,5%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'Graphique 17'!$C$4:$E$4</c:f>
              <c:strCache>
                <c:ptCount val="3"/>
                <c:pt idx="0">
                  <c:v>Royaume-Uni</c:v>
                </c:pt>
                <c:pt idx="1">
                  <c:v>France</c:v>
                </c:pt>
                <c:pt idx="2">
                  <c:v>Allemagne</c:v>
                </c:pt>
              </c:strCache>
            </c:strRef>
          </c:cat>
          <c:val>
            <c:numRef>
              <c:f>'Graphique 17'!$C$12:$E$12</c:f>
              <c:numCache>
                <c:formatCode>0.0%</c:formatCode>
                <c:ptCount val="3"/>
                <c:pt idx="0">
                  <c:v>1.0857056000694851E-4</c:v>
                </c:pt>
                <c:pt idx="1">
                  <c:v>2.5103527976629965E-2</c:v>
                </c:pt>
              </c:numCache>
            </c:numRef>
          </c:val>
        </c:ser>
        <c:ser>
          <c:idx val="8"/>
          <c:order val="8"/>
          <c:tx>
            <c:strRef>
              <c:f>'Graphique 17'!$B$13</c:f>
              <c:strCache>
                <c:ptCount val="1"/>
                <c:pt idx="0">
                  <c:v>Non répertorié</c:v>
                </c:pt>
              </c:strCache>
            </c:strRef>
          </c:tx>
          <c:spPr>
            <a:solidFill>
              <a:srgbClr val="575757"/>
            </a:solidFill>
          </c:spPr>
          <c:invertIfNegative val="0"/>
          <c:dLbls>
            <c:txPr>
              <a:bodyPr/>
              <a:lstStyle/>
              <a:p>
                <a:pPr>
                  <a:defRPr sz="11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'Graphique 17'!$C$4:$E$4</c:f>
              <c:strCache>
                <c:ptCount val="3"/>
                <c:pt idx="0">
                  <c:v>Royaume-Uni</c:v>
                </c:pt>
                <c:pt idx="1">
                  <c:v>France</c:v>
                </c:pt>
                <c:pt idx="2">
                  <c:v>Allemagne</c:v>
                </c:pt>
              </c:strCache>
            </c:strRef>
          </c:cat>
          <c:val>
            <c:numRef>
              <c:f>'Graphique 17'!$C$13:$E$13</c:f>
              <c:numCache>
                <c:formatCode>0.0%</c:formatCode>
                <c:ptCount val="3"/>
                <c:pt idx="2" formatCode="0%">
                  <c:v>7.3328202497007014E-2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overlap val="100"/>
        <c:axId val="111992832"/>
        <c:axId val="111994368"/>
      </c:barChart>
      <c:catAx>
        <c:axId val="11199283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fr-FR"/>
          </a:p>
        </c:txPr>
        <c:crossAx val="111994368"/>
        <c:crosses val="autoZero"/>
        <c:auto val="1"/>
        <c:lblAlgn val="ctr"/>
        <c:lblOffset val="100"/>
        <c:noMultiLvlLbl val="0"/>
      </c:catAx>
      <c:valAx>
        <c:axId val="111994368"/>
        <c:scaling>
          <c:orientation val="minMax"/>
        </c:scaling>
        <c:delete val="0"/>
        <c:axPos val="l"/>
        <c:majorGridlines>
          <c:spPr>
            <a:ln w="3175">
              <a:solidFill>
                <a:srgbClr val="142882">
                  <a:alpha val="25000"/>
                </a:srgbClr>
              </a:solidFill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fr-FR"/>
          </a:p>
        </c:txPr>
        <c:crossAx val="1119928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1484375"/>
          <c:y val="0.1171825012241763"/>
          <c:w val="0.26490087514276855"/>
          <c:h val="0.77430801187866682"/>
        </c:manualLayout>
      </c:layout>
      <c:overlay val="0"/>
      <c:txPr>
        <a:bodyPr/>
        <a:lstStyle/>
        <a:p>
          <a:pPr>
            <a:defRPr sz="1050" b="1"/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Graphique18!$C$4</c:f>
              <c:strCache>
                <c:ptCount val="1"/>
                <c:pt idx="0">
                  <c:v>Business &amp; Management</c:v>
                </c:pt>
              </c:strCache>
            </c:strRef>
          </c:tx>
          <c:spPr>
            <a:solidFill>
              <a:srgbClr val="312783"/>
            </a:solidFill>
          </c:spPr>
          <c:invertIfNegative val="0"/>
          <c:dLbls>
            <c:dLbl>
              <c:idx val="3"/>
              <c:delete val="1"/>
            </c:dLbl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Graphique18!$B$5:$B$9</c:f>
              <c:strCache>
                <c:ptCount val="5"/>
                <c:pt idx="0">
                  <c:v>Royaume-Uni</c:v>
                </c:pt>
                <c:pt idx="1">
                  <c:v>États-Unis</c:v>
                </c:pt>
                <c:pt idx="2">
                  <c:v>Allemagne</c:v>
                </c:pt>
                <c:pt idx="3">
                  <c:v>France</c:v>
                </c:pt>
                <c:pt idx="4">
                  <c:v>Australie</c:v>
                </c:pt>
              </c:strCache>
            </c:strRef>
          </c:cat>
          <c:val>
            <c:numRef>
              <c:f>Graphique18!$C$5:$C$9</c:f>
              <c:numCache>
                <c:formatCode>0%</c:formatCode>
                <c:ptCount val="5"/>
                <c:pt idx="0">
                  <c:v>0.1875</c:v>
                </c:pt>
                <c:pt idx="1">
                  <c:v>0.2857142857142857</c:v>
                </c:pt>
                <c:pt idx="2">
                  <c:v>0.22222222222222221</c:v>
                </c:pt>
                <c:pt idx="3">
                  <c:v>0</c:v>
                </c:pt>
                <c:pt idx="4">
                  <c:v>0.6</c:v>
                </c:pt>
              </c:numCache>
            </c:numRef>
          </c:val>
        </c:ser>
        <c:ser>
          <c:idx val="1"/>
          <c:order val="1"/>
          <c:tx>
            <c:strRef>
              <c:f>Graphique18!$D$4</c:f>
              <c:strCache>
                <c:ptCount val="1"/>
                <c:pt idx="0">
                  <c:v>Management &amp; STS</c:v>
                </c:pt>
              </c:strCache>
            </c:strRef>
          </c:tx>
          <c:spPr>
            <a:solidFill>
              <a:srgbClr val="009FE3"/>
            </a:solidFill>
          </c:spPr>
          <c:invertIfNegative val="0"/>
          <c:dLbls>
            <c:dLbl>
              <c:idx val="3"/>
              <c:delete val="1"/>
            </c:dLbl>
            <c:dLbl>
              <c:idx val="4"/>
              <c:delete val="1"/>
            </c:dLbl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Graphique18!$B$5:$B$9</c:f>
              <c:strCache>
                <c:ptCount val="5"/>
                <c:pt idx="0">
                  <c:v>Royaume-Uni</c:v>
                </c:pt>
                <c:pt idx="1">
                  <c:v>États-Unis</c:v>
                </c:pt>
                <c:pt idx="2">
                  <c:v>Allemagne</c:v>
                </c:pt>
                <c:pt idx="3">
                  <c:v>France</c:v>
                </c:pt>
                <c:pt idx="4">
                  <c:v>Australie</c:v>
                </c:pt>
              </c:strCache>
            </c:strRef>
          </c:cat>
          <c:val>
            <c:numRef>
              <c:f>Graphique18!$D$5:$D$9</c:f>
              <c:numCache>
                <c:formatCode>0%</c:formatCode>
                <c:ptCount val="5"/>
                <c:pt idx="0">
                  <c:v>6.25E-2</c:v>
                </c:pt>
                <c:pt idx="1">
                  <c:v>0.14285714285714285</c:v>
                </c:pt>
                <c:pt idx="2">
                  <c:v>0.1111111111111111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Graphique18!$E$4</c:f>
              <c:strCache>
                <c:ptCount val="1"/>
                <c:pt idx="0">
                  <c:v>Ingénieur</c:v>
                </c:pt>
              </c:strCache>
            </c:strRef>
          </c:tx>
          <c:spPr>
            <a:solidFill>
              <a:srgbClr val="68B43A"/>
            </a:solidFill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Graphique18!$B$5:$B$9</c:f>
              <c:strCache>
                <c:ptCount val="5"/>
                <c:pt idx="0">
                  <c:v>Royaume-Uni</c:v>
                </c:pt>
                <c:pt idx="1">
                  <c:v>États-Unis</c:v>
                </c:pt>
                <c:pt idx="2">
                  <c:v>Allemagne</c:v>
                </c:pt>
                <c:pt idx="3">
                  <c:v>France</c:v>
                </c:pt>
                <c:pt idx="4">
                  <c:v>Australie</c:v>
                </c:pt>
              </c:strCache>
            </c:strRef>
          </c:cat>
          <c:val>
            <c:numRef>
              <c:f>Graphique18!$E$5:$E$9</c:f>
              <c:numCache>
                <c:formatCode>0%</c:formatCode>
                <c:ptCount val="5"/>
                <c:pt idx="0">
                  <c:v>0.25</c:v>
                </c:pt>
                <c:pt idx="1">
                  <c:v>0.2857142857142857</c:v>
                </c:pt>
                <c:pt idx="2">
                  <c:v>0.44444444444444442</c:v>
                </c:pt>
                <c:pt idx="3">
                  <c:v>0.75</c:v>
                </c:pt>
                <c:pt idx="4">
                  <c:v>0.2</c:v>
                </c:pt>
              </c:numCache>
            </c:numRef>
          </c:val>
        </c:ser>
        <c:ser>
          <c:idx val="3"/>
          <c:order val="3"/>
          <c:tx>
            <c:strRef>
              <c:f>Graphique18!$F$4</c:f>
              <c:strCache>
                <c:ptCount val="1"/>
                <c:pt idx="0">
                  <c:v>Sciences &amp; Technologie</c:v>
                </c:pt>
              </c:strCache>
            </c:strRef>
          </c:tx>
          <c:spPr>
            <a:solidFill>
              <a:srgbClr val="CBBBA0"/>
            </a:solidFill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Graphique18!$B$5:$B$9</c:f>
              <c:strCache>
                <c:ptCount val="5"/>
                <c:pt idx="0">
                  <c:v>Royaume-Uni</c:v>
                </c:pt>
                <c:pt idx="1">
                  <c:v>États-Unis</c:v>
                </c:pt>
                <c:pt idx="2">
                  <c:v>Allemagne</c:v>
                </c:pt>
                <c:pt idx="3">
                  <c:v>France</c:v>
                </c:pt>
                <c:pt idx="4">
                  <c:v>Australie</c:v>
                </c:pt>
              </c:strCache>
            </c:strRef>
          </c:cat>
          <c:val>
            <c:numRef>
              <c:f>Graphique18!$F$5:$F$9</c:f>
              <c:numCache>
                <c:formatCode>0%</c:formatCode>
                <c:ptCount val="5"/>
                <c:pt idx="0">
                  <c:v>0.25</c:v>
                </c:pt>
                <c:pt idx="1">
                  <c:v>0.14285714285714285</c:v>
                </c:pt>
                <c:pt idx="2">
                  <c:v>0.1111111111111111</c:v>
                </c:pt>
                <c:pt idx="3">
                  <c:v>0.125</c:v>
                </c:pt>
                <c:pt idx="4">
                  <c:v>0.2</c:v>
                </c:pt>
              </c:numCache>
            </c:numRef>
          </c:val>
        </c:ser>
        <c:ser>
          <c:idx val="4"/>
          <c:order val="4"/>
          <c:tx>
            <c:strRef>
              <c:f>Graphique18!$G$4</c:f>
              <c:strCache>
                <c:ptCount val="1"/>
                <c:pt idx="0">
                  <c:v>Sciences humaines et sociales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4"/>
              <c:delete val="1"/>
            </c:dLbl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Graphique18!$B$5:$B$9</c:f>
              <c:strCache>
                <c:ptCount val="5"/>
                <c:pt idx="0">
                  <c:v>Royaume-Uni</c:v>
                </c:pt>
                <c:pt idx="1">
                  <c:v>États-Unis</c:v>
                </c:pt>
                <c:pt idx="2">
                  <c:v>Allemagne</c:v>
                </c:pt>
                <c:pt idx="3">
                  <c:v>France</c:v>
                </c:pt>
                <c:pt idx="4">
                  <c:v>Australie</c:v>
                </c:pt>
              </c:strCache>
            </c:strRef>
          </c:cat>
          <c:val>
            <c:numRef>
              <c:f>Graphique18!$G$5:$G$9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0.1111111111111111</c:v>
                </c:pt>
                <c:pt idx="3">
                  <c:v>0.125</c:v>
                </c:pt>
                <c:pt idx="4">
                  <c:v>0</c:v>
                </c:pt>
              </c:numCache>
            </c:numRef>
          </c:val>
        </c:ser>
        <c:ser>
          <c:idx val="5"/>
          <c:order val="5"/>
          <c:tx>
            <c:strRef>
              <c:f>Graphique18!$H$4</c:f>
              <c:strCache>
                <c:ptCount val="1"/>
                <c:pt idx="0">
                  <c:v>Arts</c:v>
                </c:pt>
              </c:strCache>
            </c:strRef>
          </c:tx>
          <c:spPr>
            <a:solidFill>
              <a:srgbClr val="F08100"/>
            </a:solidFill>
          </c:spPr>
          <c:invertIfNegative val="0"/>
          <c:dLbls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Graphique18!$B$5:$B$9</c:f>
              <c:strCache>
                <c:ptCount val="5"/>
                <c:pt idx="0">
                  <c:v>Royaume-Uni</c:v>
                </c:pt>
                <c:pt idx="1">
                  <c:v>États-Unis</c:v>
                </c:pt>
                <c:pt idx="2">
                  <c:v>Allemagne</c:v>
                </c:pt>
                <c:pt idx="3">
                  <c:v>France</c:v>
                </c:pt>
                <c:pt idx="4">
                  <c:v>Australie</c:v>
                </c:pt>
              </c:strCache>
            </c:strRef>
          </c:cat>
          <c:val>
            <c:numRef>
              <c:f>Graphique18!$H$5:$H$9</c:f>
              <c:numCache>
                <c:formatCode>0%</c:formatCode>
                <c:ptCount val="5"/>
                <c:pt idx="0">
                  <c:v>0.125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6"/>
          <c:order val="6"/>
          <c:tx>
            <c:strRef>
              <c:f>Graphique18!$I$4</c:f>
              <c:strCache>
                <c:ptCount val="1"/>
                <c:pt idx="0">
                  <c:v>Pluridisciplinaire</c:v>
                </c:pt>
              </c:strCache>
            </c:strRef>
          </c:tx>
          <c:spPr>
            <a:solidFill>
              <a:srgbClr val="ECECEC"/>
            </a:solidFill>
          </c:spPr>
          <c:invertIfNegative val="0"/>
          <c:dLbls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Graphique18!$B$5:$B$9</c:f>
              <c:strCache>
                <c:ptCount val="5"/>
                <c:pt idx="0">
                  <c:v>Royaume-Uni</c:v>
                </c:pt>
                <c:pt idx="1">
                  <c:v>États-Unis</c:v>
                </c:pt>
                <c:pt idx="2">
                  <c:v>Allemagne</c:v>
                </c:pt>
                <c:pt idx="3">
                  <c:v>France</c:v>
                </c:pt>
                <c:pt idx="4">
                  <c:v>Australie</c:v>
                </c:pt>
              </c:strCache>
            </c:strRef>
          </c:cat>
          <c:val>
            <c:numRef>
              <c:f>Graphique18!$I$5:$I$9</c:f>
              <c:numCache>
                <c:formatCode>0%</c:formatCode>
                <c:ptCount val="5"/>
                <c:pt idx="0">
                  <c:v>0.125</c:v>
                </c:pt>
                <c:pt idx="1">
                  <c:v>0.14285714285714285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2043520"/>
        <c:axId val="112045056"/>
      </c:barChart>
      <c:catAx>
        <c:axId val="112043520"/>
        <c:scaling>
          <c:orientation val="minMax"/>
        </c:scaling>
        <c:delete val="0"/>
        <c:axPos val="b"/>
        <c:majorTickMark val="out"/>
        <c:minorTickMark val="none"/>
        <c:tickLblPos val="nextTo"/>
        <c:crossAx val="112045056"/>
        <c:crosses val="autoZero"/>
        <c:auto val="1"/>
        <c:lblAlgn val="ctr"/>
        <c:lblOffset val="100"/>
        <c:noMultiLvlLbl val="0"/>
      </c:catAx>
      <c:valAx>
        <c:axId val="112045056"/>
        <c:scaling>
          <c:orientation val="minMax"/>
        </c:scaling>
        <c:delete val="0"/>
        <c:axPos val="l"/>
        <c:majorGridlines>
          <c:spPr>
            <a:ln w="3175">
              <a:solidFill>
                <a:schemeClr val="tx2">
                  <a:alpha val="7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crossAx val="11204352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4106118658931779"/>
          <c:y val="0.7496674287132431"/>
          <c:w val="0.78537812314854327"/>
          <c:h val="0.22968741279317073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50" b="1"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593285214348207"/>
          <c:y val="5.1400554097404488E-2"/>
          <c:w val="0.86351159230096242"/>
          <c:h val="0.70066601049868771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'Graphique 19 '!$B$6</c:f>
              <c:strCache>
                <c:ptCount val="1"/>
                <c:pt idx="0">
                  <c:v>Sciences Technologies Santé</c:v>
                </c:pt>
              </c:strCache>
            </c:strRef>
          </c:tx>
          <c:spPr>
            <a:solidFill>
              <a:srgbClr val="312783"/>
            </a:solidFill>
          </c:spPr>
          <c:invertIfNegative val="0"/>
          <c:dLbls>
            <c:txPr>
              <a:bodyPr/>
              <a:lstStyle/>
              <a:p>
                <a:pPr>
                  <a:defRPr sz="1100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'Graphique 19 '!$C$5:$F$5</c:f>
              <c:strCache>
                <c:ptCount val="4"/>
                <c:pt idx="0">
                  <c:v>Royaume-Uni</c:v>
                </c:pt>
                <c:pt idx="1">
                  <c:v>Allemagne</c:v>
                </c:pt>
                <c:pt idx="2">
                  <c:v>Australie</c:v>
                </c:pt>
                <c:pt idx="3">
                  <c:v>France</c:v>
                </c:pt>
              </c:strCache>
            </c:strRef>
          </c:cat>
          <c:val>
            <c:numRef>
              <c:f>'Graphique 19 '!$C$6:$F$6</c:f>
              <c:numCache>
                <c:formatCode>0.0%</c:formatCode>
                <c:ptCount val="4"/>
                <c:pt idx="0">
                  <c:v>0.44317380829642411</c:v>
                </c:pt>
                <c:pt idx="1">
                  <c:v>0.66500000000000004</c:v>
                </c:pt>
                <c:pt idx="2">
                  <c:v>0.21000000000000002</c:v>
                </c:pt>
                <c:pt idx="3">
                  <c:v>0.3634</c:v>
                </c:pt>
              </c:numCache>
            </c:numRef>
          </c:val>
        </c:ser>
        <c:ser>
          <c:idx val="1"/>
          <c:order val="1"/>
          <c:tx>
            <c:strRef>
              <c:f>'Graphique 19 '!$B$7</c:f>
              <c:strCache>
                <c:ptCount val="1"/>
                <c:pt idx="0">
                  <c:v>Économie Gestion</c:v>
                </c:pt>
              </c:strCache>
            </c:strRef>
          </c:tx>
          <c:spPr>
            <a:solidFill>
              <a:srgbClr val="009FE3"/>
            </a:solidFill>
          </c:spPr>
          <c:invertIfNegative val="0"/>
          <c:dLbls>
            <c:txPr>
              <a:bodyPr/>
              <a:lstStyle/>
              <a:p>
                <a:pPr>
                  <a:defRPr sz="1100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'Graphique 19 '!$C$5:$F$5</c:f>
              <c:strCache>
                <c:ptCount val="4"/>
                <c:pt idx="0">
                  <c:v>Royaume-Uni</c:v>
                </c:pt>
                <c:pt idx="1">
                  <c:v>Allemagne</c:v>
                </c:pt>
                <c:pt idx="2">
                  <c:v>Australie</c:v>
                </c:pt>
                <c:pt idx="3">
                  <c:v>France</c:v>
                </c:pt>
              </c:strCache>
            </c:strRef>
          </c:cat>
          <c:val>
            <c:numRef>
              <c:f>'Graphique 19 '!$C$7:$F$7</c:f>
              <c:numCache>
                <c:formatCode>0.0%</c:formatCode>
                <c:ptCount val="4"/>
                <c:pt idx="0">
                  <c:v>0.4355044028068551</c:v>
                </c:pt>
                <c:pt idx="1">
                  <c:v>0.28299999999999997</c:v>
                </c:pt>
                <c:pt idx="2">
                  <c:v>0.58599999999999997</c:v>
                </c:pt>
                <c:pt idx="3">
                  <c:v>0.32169999999999999</c:v>
                </c:pt>
              </c:numCache>
            </c:numRef>
          </c:val>
        </c:ser>
        <c:ser>
          <c:idx val="2"/>
          <c:order val="2"/>
          <c:tx>
            <c:strRef>
              <c:f>'Graphique 19 '!$B$8</c:f>
              <c:strCache>
                <c:ptCount val="1"/>
                <c:pt idx="0">
                  <c:v>Droit</c:v>
                </c:pt>
              </c:strCache>
            </c:strRef>
          </c:tx>
          <c:spPr>
            <a:solidFill>
              <a:srgbClr val="0086CD"/>
            </a:solidFill>
          </c:spPr>
          <c:invertIfNegative val="0"/>
          <c:dLbls>
            <c:txPr>
              <a:bodyPr/>
              <a:lstStyle/>
              <a:p>
                <a:pPr>
                  <a:defRPr sz="1100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'Graphique 19 '!$C$5:$F$5</c:f>
              <c:strCache>
                <c:ptCount val="4"/>
                <c:pt idx="0">
                  <c:v>Royaume-Uni</c:v>
                </c:pt>
                <c:pt idx="1">
                  <c:v>Allemagne</c:v>
                </c:pt>
                <c:pt idx="2">
                  <c:v>Australie</c:v>
                </c:pt>
                <c:pt idx="3">
                  <c:v>France</c:v>
                </c:pt>
              </c:strCache>
            </c:strRef>
          </c:cat>
          <c:val>
            <c:numRef>
              <c:f>'Graphique 19 '!$C$8:$F$8</c:f>
              <c:numCache>
                <c:formatCode>0.0%</c:formatCode>
                <c:ptCount val="4"/>
                <c:pt idx="3">
                  <c:v>7.6700000000000004E-2</c:v>
                </c:pt>
              </c:numCache>
            </c:numRef>
          </c:val>
        </c:ser>
        <c:ser>
          <c:idx val="3"/>
          <c:order val="3"/>
          <c:tx>
            <c:strRef>
              <c:f>'Graphique 19 '!$B$9</c:f>
              <c:strCache>
                <c:ptCount val="1"/>
                <c:pt idx="0">
                  <c:v>Sciences humaines et sociales</c:v>
                </c:pt>
              </c:strCache>
            </c:strRef>
          </c:tx>
          <c:spPr>
            <a:solidFill>
              <a:srgbClr val="68B43A"/>
            </a:solidFill>
          </c:spPr>
          <c:invertIfNegative val="0"/>
          <c:dLbls>
            <c:dLbl>
              <c:idx val="3"/>
              <c:delete val="1"/>
            </c:dLbl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'Graphique 19 '!$C$5:$F$5</c:f>
              <c:strCache>
                <c:ptCount val="4"/>
                <c:pt idx="0">
                  <c:v>Royaume-Uni</c:v>
                </c:pt>
                <c:pt idx="1">
                  <c:v>Allemagne</c:v>
                </c:pt>
                <c:pt idx="2">
                  <c:v>Australie</c:v>
                </c:pt>
                <c:pt idx="3">
                  <c:v>France</c:v>
                </c:pt>
              </c:strCache>
            </c:strRef>
          </c:cat>
          <c:val>
            <c:numRef>
              <c:f>'Graphique 19 '!$C$9:$F$9</c:f>
              <c:numCache>
                <c:formatCode>0.0%</c:formatCode>
                <c:ptCount val="4"/>
                <c:pt idx="2">
                  <c:v>7.0000000000000007E-2</c:v>
                </c:pt>
                <c:pt idx="3">
                  <c:v>2.6100000000000002E-2</c:v>
                </c:pt>
              </c:numCache>
            </c:numRef>
          </c:val>
        </c:ser>
        <c:ser>
          <c:idx val="4"/>
          <c:order val="4"/>
          <c:tx>
            <c:strRef>
              <c:f>'Graphique 19 '!$B$10</c:f>
              <c:strCache>
                <c:ptCount val="1"/>
                <c:pt idx="0">
                  <c:v>Art Lettre Langues</c:v>
                </c:pt>
              </c:strCache>
            </c:strRef>
          </c:tx>
          <c:spPr>
            <a:solidFill>
              <a:srgbClr val="F08100"/>
            </a:solidFill>
          </c:spPr>
          <c:invertIfNegative val="0"/>
          <c:dLbls>
            <c:dLbl>
              <c:idx val="3"/>
              <c:delete val="1"/>
            </c:dLbl>
            <c:txPr>
              <a:bodyPr/>
              <a:lstStyle/>
              <a:p>
                <a:pPr>
                  <a:defRPr sz="1050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'Graphique 19 '!$C$5:$F$5</c:f>
              <c:strCache>
                <c:ptCount val="4"/>
                <c:pt idx="0">
                  <c:v>Royaume-Uni</c:v>
                </c:pt>
                <c:pt idx="1">
                  <c:v>Allemagne</c:v>
                </c:pt>
                <c:pt idx="2">
                  <c:v>Australie</c:v>
                </c:pt>
                <c:pt idx="3">
                  <c:v>France</c:v>
                </c:pt>
              </c:strCache>
            </c:strRef>
          </c:cat>
          <c:val>
            <c:numRef>
              <c:f>'Graphique 19 '!$C$10:$F$10</c:f>
              <c:numCache>
                <c:formatCode>0.0%</c:formatCode>
                <c:ptCount val="4"/>
                <c:pt idx="0">
                  <c:v>7.8124835618023636E-2</c:v>
                </c:pt>
                <c:pt idx="1">
                  <c:v>4.2999999999999997E-2</c:v>
                </c:pt>
                <c:pt idx="3">
                  <c:v>1.52E-2</c:v>
                </c:pt>
              </c:numCache>
            </c:numRef>
          </c:val>
        </c:ser>
        <c:ser>
          <c:idx val="5"/>
          <c:order val="5"/>
          <c:tx>
            <c:strRef>
              <c:f>'Graphique 19 '!$B$11</c:f>
              <c:strCache>
                <c:ptCount val="1"/>
                <c:pt idx="0">
                  <c:v>Autres</c:v>
                </c:pt>
              </c:strCache>
            </c:strRef>
          </c:tx>
          <c:spPr>
            <a:solidFill>
              <a:srgbClr val="E73331"/>
            </a:solidFill>
          </c:spPr>
          <c:invertIfNegative val="0"/>
          <c:dLbls>
            <c:dLbl>
              <c:idx val="0"/>
              <c:layout>
                <c:manualLayout>
                  <c:x val="2.7777777777777779E-3"/>
                  <c:y val="-3.29706856953052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-2.07522669536761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/>
              <c:txPr>
                <a:bodyPr/>
                <a:lstStyle/>
                <a:p>
                  <a:pPr>
                    <a:defRPr sz="1100">
                      <a:solidFill>
                        <a:schemeClr val="bg1"/>
                      </a:solidFill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2.1872265966754156E-7"/>
                  <c:y val="2.8396215812211151E-3"/>
                </c:manualLayout>
              </c:layout>
              <c:spPr/>
              <c:txPr>
                <a:bodyPr/>
                <a:lstStyle/>
                <a:p>
                  <a:pPr>
                    <a:defRPr sz="1100">
                      <a:solidFill>
                        <a:schemeClr val="bg1"/>
                      </a:solidFill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100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'Graphique 19 '!$C$5:$F$5</c:f>
              <c:strCache>
                <c:ptCount val="4"/>
                <c:pt idx="0">
                  <c:v>Royaume-Uni</c:v>
                </c:pt>
                <c:pt idx="1">
                  <c:v>Allemagne</c:v>
                </c:pt>
                <c:pt idx="2">
                  <c:v>Australie</c:v>
                </c:pt>
                <c:pt idx="3">
                  <c:v>France</c:v>
                </c:pt>
              </c:strCache>
            </c:strRef>
          </c:cat>
          <c:val>
            <c:numRef>
              <c:f>'Graphique 19 '!$C$11:$F$11</c:f>
              <c:numCache>
                <c:formatCode>0.0%</c:formatCode>
                <c:ptCount val="4"/>
                <c:pt idx="0">
                  <c:v>4.3196953278697194E-2</c:v>
                </c:pt>
                <c:pt idx="1">
                  <c:v>9.000000000000008E-3</c:v>
                </c:pt>
                <c:pt idx="2">
                  <c:v>0.13400000000000001</c:v>
                </c:pt>
                <c:pt idx="3">
                  <c:v>0.19700000000000001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8"/>
        <c:overlap val="100"/>
        <c:axId val="116282880"/>
        <c:axId val="116284416"/>
      </c:barChart>
      <c:catAx>
        <c:axId val="116282880"/>
        <c:scaling>
          <c:orientation val="minMax"/>
        </c:scaling>
        <c:delete val="0"/>
        <c:axPos val="b"/>
        <c:majorTickMark val="out"/>
        <c:minorTickMark val="none"/>
        <c:tickLblPos val="nextTo"/>
        <c:crossAx val="116284416"/>
        <c:crosses val="autoZero"/>
        <c:auto val="1"/>
        <c:lblAlgn val="ctr"/>
        <c:lblOffset val="100"/>
        <c:noMultiLvlLbl val="0"/>
      </c:catAx>
      <c:valAx>
        <c:axId val="116284416"/>
        <c:scaling>
          <c:orientation val="minMax"/>
        </c:scaling>
        <c:delete val="0"/>
        <c:axPos val="l"/>
        <c:majorGridlines>
          <c:spPr>
            <a:ln w="3175">
              <a:noFill/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crossAx val="11628288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5.6401465228473439E-2"/>
          <c:y val="0.84838546223388744"/>
          <c:w val="0.92371042382870305"/>
          <c:h val="0.14698490813648293"/>
        </c:manualLayout>
      </c:layout>
      <c:overlay val="0"/>
      <c:txPr>
        <a:bodyPr/>
        <a:lstStyle/>
        <a:p>
          <a:pPr>
            <a:defRPr sz="900"/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b="1"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805889917695473"/>
          <c:y val="8.3629924655278381E-2"/>
          <c:w val="0.77022796899551438"/>
          <c:h val="0.74082750525749497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'Graphique 20'!$C$5</c:f>
              <c:strCache>
                <c:ptCount val="1"/>
                <c:pt idx="0">
                  <c:v>1er cycle</c:v>
                </c:pt>
              </c:strCache>
            </c:strRef>
          </c:tx>
          <c:spPr>
            <a:solidFill>
              <a:srgbClr val="312783"/>
            </a:solidFill>
            <a:ln>
              <a:noFill/>
            </a:ln>
          </c:spPr>
          <c:invertIfNegative val="0"/>
          <c:dLbls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'Graphique 20'!$B$6:$B$9</c:f>
              <c:strCache>
                <c:ptCount val="4"/>
                <c:pt idx="0">
                  <c:v>Allemagne</c:v>
                </c:pt>
                <c:pt idx="1">
                  <c:v>Australie</c:v>
                </c:pt>
                <c:pt idx="2">
                  <c:v>Royaume-Uni</c:v>
                </c:pt>
                <c:pt idx="3">
                  <c:v>France</c:v>
                </c:pt>
              </c:strCache>
            </c:strRef>
          </c:cat>
          <c:val>
            <c:numRef>
              <c:f>'Graphique 20'!$C$6:$C$9</c:f>
              <c:numCache>
                <c:formatCode>0.0%</c:formatCode>
                <c:ptCount val="4"/>
                <c:pt idx="0">
                  <c:v>0.80700000000000005</c:v>
                </c:pt>
                <c:pt idx="1">
                  <c:v>0.68</c:v>
                </c:pt>
                <c:pt idx="2">
                  <c:v>0.72</c:v>
                </c:pt>
                <c:pt idx="3">
                  <c:v>0.41299999999999998</c:v>
                </c:pt>
              </c:numCache>
            </c:numRef>
          </c:val>
        </c:ser>
        <c:ser>
          <c:idx val="1"/>
          <c:order val="1"/>
          <c:tx>
            <c:strRef>
              <c:f>'Graphique 20'!$D$5</c:f>
              <c:strCache>
                <c:ptCount val="1"/>
                <c:pt idx="0">
                  <c:v>2e cycle</c:v>
                </c:pt>
              </c:strCache>
            </c:strRef>
          </c:tx>
          <c:spPr>
            <a:solidFill>
              <a:srgbClr val="009FE3"/>
            </a:solidFill>
          </c:spPr>
          <c:invertIfNegative val="0"/>
          <c:dLbls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'Graphique 20'!$B$6:$B$9</c:f>
              <c:strCache>
                <c:ptCount val="4"/>
                <c:pt idx="0">
                  <c:v>Allemagne</c:v>
                </c:pt>
                <c:pt idx="1">
                  <c:v>Australie</c:v>
                </c:pt>
                <c:pt idx="2">
                  <c:v>Royaume-Uni</c:v>
                </c:pt>
                <c:pt idx="3">
                  <c:v>France</c:v>
                </c:pt>
              </c:strCache>
            </c:strRef>
          </c:cat>
          <c:val>
            <c:numRef>
              <c:f>'Graphique 20'!$D$6:$D$9</c:f>
              <c:numCache>
                <c:formatCode>0.0%</c:formatCode>
                <c:ptCount val="4"/>
                <c:pt idx="0">
                  <c:v>0.187</c:v>
                </c:pt>
                <c:pt idx="1">
                  <c:v>0.21</c:v>
                </c:pt>
                <c:pt idx="2">
                  <c:v>0.26</c:v>
                </c:pt>
                <c:pt idx="3">
                  <c:v>0.57099999999999995</c:v>
                </c:pt>
              </c:numCache>
            </c:numRef>
          </c:val>
        </c:ser>
        <c:ser>
          <c:idx val="2"/>
          <c:order val="2"/>
          <c:tx>
            <c:strRef>
              <c:f>'Graphique 20'!$E$5</c:f>
              <c:strCache>
                <c:ptCount val="1"/>
                <c:pt idx="0">
                  <c:v>Autres</c:v>
                </c:pt>
              </c:strCache>
            </c:strRef>
          </c:tx>
          <c:spPr>
            <a:solidFill>
              <a:srgbClr val="F08100"/>
            </a:solidFill>
          </c:spPr>
          <c:invertIfNegative val="0"/>
          <c:dLbls>
            <c:dLbl>
              <c:idx val="0"/>
              <c:layout>
                <c:manualLayout>
                  <c:x val="2.777763147499539E-3"/>
                  <c:y val="-3.61675720767462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777763147499539E-3"/>
                  <c:y val="-6.64900608354188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-3.9788873227302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"/>
                  <c:y val="-3.56290350741279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>
                    <a:solidFill>
                      <a:srgbClr val="F0810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'Graphique 20'!$B$6:$B$9</c:f>
              <c:strCache>
                <c:ptCount val="4"/>
                <c:pt idx="0">
                  <c:v>Allemagne</c:v>
                </c:pt>
                <c:pt idx="1">
                  <c:v>Australie</c:v>
                </c:pt>
                <c:pt idx="2">
                  <c:v>Royaume-Uni</c:v>
                </c:pt>
                <c:pt idx="3">
                  <c:v>France</c:v>
                </c:pt>
              </c:strCache>
            </c:strRef>
          </c:cat>
          <c:val>
            <c:numRef>
              <c:f>'Graphique 20'!$E$6:$E$9</c:f>
              <c:numCache>
                <c:formatCode>0.0%</c:formatCode>
                <c:ptCount val="4"/>
                <c:pt idx="0">
                  <c:v>6.0000000000000053E-3</c:v>
                </c:pt>
                <c:pt idx="1">
                  <c:v>0.10999999999999999</c:v>
                </c:pt>
                <c:pt idx="2">
                  <c:v>2.0000000000000018E-2</c:v>
                </c:pt>
                <c:pt idx="3">
                  <c:v>1.6000000000000014E-2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3"/>
        <c:overlap val="100"/>
        <c:axId val="116444160"/>
        <c:axId val="116454144"/>
      </c:barChart>
      <c:catAx>
        <c:axId val="11644416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900" b="1"/>
            </a:pPr>
            <a:endParaRPr lang="fr-FR"/>
          </a:p>
        </c:txPr>
        <c:crossAx val="116454144"/>
        <c:crosses val="autoZero"/>
        <c:auto val="1"/>
        <c:lblAlgn val="ctr"/>
        <c:lblOffset val="100"/>
        <c:noMultiLvlLbl val="0"/>
      </c:catAx>
      <c:valAx>
        <c:axId val="116454144"/>
        <c:scaling>
          <c:orientation val="minMax"/>
        </c:scaling>
        <c:delete val="0"/>
        <c:axPos val="l"/>
        <c:majorGridlines>
          <c:spPr>
            <a:ln w="3175">
              <a:noFill/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fr-FR"/>
          </a:p>
        </c:txPr>
        <c:crossAx val="116444160"/>
        <c:crosses val="autoZero"/>
        <c:crossBetween val="between"/>
        <c:majorUnit val="0.2"/>
      </c:valAx>
    </c:plotArea>
    <c:legend>
      <c:legendPos val="b"/>
      <c:layout>
        <c:manualLayout>
          <c:xMode val="edge"/>
          <c:yMode val="edge"/>
          <c:x val="0.1222636316872428"/>
          <c:y val="0.91736629622461485"/>
          <c:w val="0.71627559932934803"/>
          <c:h val="6.2443996825978149E-2"/>
        </c:manualLayout>
      </c:layout>
      <c:overlay val="0"/>
      <c:txPr>
        <a:bodyPr/>
        <a:lstStyle/>
        <a:p>
          <a:pPr>
            <a:defRPr sz="900" b="1"/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50"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701443569553806E-2"/>
          <c:y val="0.18055555555555555"/>
          <c:w val="0.49166666666666664"/>
          <c:h val="0.81944444444444442"/>
        </c:manualLayout>
      </c:layout>
      <c:pieChart>
        <c:varyColors val="1"/>
        <c:ser>
          <c:idx val="0"/>
          <c:order val="0"/>
          <c:explosion val="7"/>
          <c:dPt>
            <c:idx val="0"/>
            <c:bubble3D val="0"/>
            <c:spPr>
              <a:solidFill>
                <a:srgbClr val="312783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E75D-44C3-9DD2-EF6A96E4A2C2}"/>
              </c:ext>
            </c:extLst>
          </c:dPt>
          <c:dPt>
            <c:idx val="1"/>
            <c:bubble3D val="0"/>
            <c:spPr>
              <a:solidFill>
                <a:srgbClr val="0086CD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E75D-44C3-9DD2-EF6A96E4A2C2}"/>
              </c:ext>
            </c:extLst>
          </c:dPt>
          <c:dPt>
            <c:idx val="2"/>
            <c:bubble3D val="0"/>
            <c:spPr>
              <a:solidFill>
                <a:srgbClr val="0086CD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E75D-44C3-9DD2-EF6A96E4A2C2}"/>
              </c:ext>
            </c:extLst>
          </c:dPt>
          <c:dPt>
            <c:idx val="3"/>
            <c:bubble3D val="0"/>
            <c:spPr>
              <a:solidFill>
                <a:srgbClr val="009FE3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E75D-44C3-9DD2-EF6A96E4A2C2}"/>
              </c:ext>
            </c:extLst>
          </c:dPt>
          <c:dPt>
            <c:idx val="4"/>
            <c:bubble3D val="0"/>
            <c:spPr>
              <a:solidFill>
                <a:srgbClr val="68B43A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E75D-44C3-9DD2-EF6A96E4A2C2}"/>
              </c:ext>
            </c:extLst>
          </c:dPt>
          <c:dPt>
            <c:idx val="5"/>
            <c:bubble3D val="0"/>
            <c:spPr>
              <a:solidFill>
                <a:srgbClr val="F081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E75D-44C3-9DD2-EF6A96E4A2C2}"/>
              </c:ext>
            </c:extLst>
          </c:dPt>
          <c:dPt>
            <c:idx val="6"/>
            <c:bubble3D val="0"/>
            <c:spPr>
              <a:solidFill>
                <a:srgbClr val="E73331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E75D-44C3-9DD2-EF6A96E4A2C2}"/>
              </c:ext>
            </c:extLst>
          </c:dPt>
          <c:dLbls>
            <c:dLbl>
              <c:idx val="0"/>
              <c:layout>
                <c:manualLayout>
                  <c:x val="0.13648893382898458"/>
                  <c:y val="-9.382898669458225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100" b="1">
                      <a:solidFill>
                        <a:schemeClr val="bg1"/>
                      </a:solidFill>
                    </a:defRPr>
                  </a:pPr>
                  <a:endParaRPr lang="fr-FR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100" b="1">
                      <a:solidFill>
                        <a:schemeClr val="bg1"/>
                      </a:solidFill>
                    </a:defRPr>
                  </a:pPr>
                  <a:endParaRPr lang="fr-FR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1.761752056327567E-2"/>
                  <c:y val="1.721310877806943E-2"/>
                </c:manualLayout>
              </c:layout>
              <c:spPr/>
              <c:txPr>
                <a:bodyPr/>
                <a:lstStyle/>
                <a:p>
                  <a:pPr>
                    <a:defRPr b="1"/>
                  </a:pPr>
                  <a:endParaRPr lang="fr-FR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5.7050230097910803E-3"/>
                  <c:y val="4.5212160979877514E-2"/>
                </c:manualLayout>
              </c:layout>
              <c:spPr/>
              <c:txPr>
                <a:bodyPr/>
                <a:lstStyle/>
                <a:p>
                  <a:pPr>
                    <a:defRPr b="1"/>
                  </a:pPr>
                  <a:endParaRPr lang="fr-FR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0.13477498670958904"/>
                  <c:y val="-5.424764462245687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100" b="1">
                      <a:solidFill>
                        <a:schemeClr val="bg1"/>
                      </a:solidFill>
                    </a:defRPr>
                  </a:pPr>
                  <a:endParaRPr lang="fr-FR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-4.1008351228823611E-2"/>
                  <c:y val="-7.081000291630212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100" b="1">
                      <a:solidFill>
                        <a:schemeClr val="bg1"/>
                      </a:solidFill>
                    </a:defRPr>
                  </a:pPr>
                  <a:endParaRPr lang="fr-FR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6"/>
              <c:spPr/>
              <c:txPr>
                <a:bodyPr/>
                <a:lstStyle/>
                <a:p>
                  <a:pPr>
                    <a:defRPr b="1"/>
                  </a:pPr>
                  <a:endParaRPr lang="fr-FR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'Graphique 22'!$B$5:$B$11</c:f>
              <c:strCache>
                <c:ptCount val="7"/>
                <c:pt idx="0">
                  <c:v>Français uniquement</c:v>
                </c:pt>
                <c:pt idx="1">
                  <c:v>Français &amp; Anglais</c:v>
                </c:pt>
                <c:pt idx="2">
                  <c:v>Français &amp; Locale</c:v>
                </c:pt>
                <c:pt idx="3">
                  <c:v>Français &amp; Anglais &amp; Locale</c:v>
                </c:pt>
                <c:pt idx="4">
                  <c:v>Anglais uniquement</c:v>
                </c:pt>
                <c:pt idx="5">
                  <c:v>Anglais &amp; Locale</c:v>
                </c:pt>
                <c:pt idx="6">
                  <c:v>Locale uniquement</c:v>
                </c:pt>
              </c:strCache>
            </c:strRef>
          </c:cat>
          <c:val>
            <c:numRef>
              <c:f>'Graphique 22'!$C$5:$C$11</c:f>
              <c:numCache>
                <c:formatCode>General</c:formatCode>
                <c:ptCount val="7"/>
                <c:pt idx="0">
                  <c:v>256</c:v>
                </c:pt>
                <c:pt idx="1">
                  <c:v>25</c:v>
                </c:pt>
                <c:pt idx="2">
                  <c:v>12</c:v>
                </c:pt>
                <c:pt idx="3">
                  <c:v>14</c:v>
                </c:pt>
                <c:pt idx="4">
                  <c:v>115</c:v>
                </c:pt>
                <c:pt idx="5">
                  <c:v>16</c:v>
                </c:pt>
                <c:pt idx="6">
                  <c:v>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E75D-44C3-9DD2-EF6A96E4A2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65"/>
      </c:pieChart>
    </c:plotArea>
    <c:legend>
      <c:legendPos val="r"/>
      <c:layout>
        <c:manualLayout>
          <c:xMode val="edge"/>
          <c:yMode val="edge"/>
          <c:x val="0.59451379038613084"/>
          <c:y val="0.29862277091906719"/>
          <c:w val="0.38535480792173704"/>
          <c:h val="0.66170507544581614"/>
        </c:manualLayout>
      </c:layout>
      <c:overlay val="0"/>
      <c:txPr>
        <a:bodyPr/>
        <a:lstStyle/>
        <a:p>
          <a:pPr rtl="0">
            <a:defRPr b="1"/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123807236631444"/>
          <c:y val="3.4273970231914155E-2"/>
          <c:w val="0.63987491994876722"/>
          <c:h val="0.72561613014884041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'Graphique 23'!$B$6</c:f>
              <c:strCache>
                <c:ptCount val="1"/>
                <c:pt idx="0">
                  <c:v>Français uniquement</c:v>
                </c:pt>
              </c:strCache>
            </c:strRef>
          </c:tx>
          <c:spPr>
            <a:solidFill>
              <a:srgbClr val="312783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'Graphique 23'!$C$5:$G$5</c:f>
              <c:strCache>
                <c:ptCount val="5"/>
                <c:pt idx="0">
                  <c:v>Afrique</c:v>
                </c:pt>
                <c:pt idx="1">
                  <c:v>Asie</c:v>
                </c:pt>
                <c:pt idx="2">
                  <c:v>Proche et Moyen-Orient</c:v>
                </c:pt>
                <c:pt idx="3">
                  <c:v>Europe</c:v>
                </c:pt>
                <c:pt idx="4">
                  <c:v>Amérique latine</c:v>
                </c:pt>
              </c:strCache>
            </c:strRef>
          </c:cat>
          <c:val>
            <c:numRef>
              <c:f>'Graphique 23'!$C$6:$G$6</c:f>
              <c:numCache>
                <c:formatCode>0.0%</c:formatCode>
                <c:ptCount val="5"/>
                <c:pt idx="0">
                  <c:v>0.85380116959064323</c:v>
                </c:pt>
                <c:pt idx="1">
                  <c:v>0.30645161290322581</c:v>
                </c:pt>
                <c:pt idx="2">
                  <c:v>0.55714285714285716</c:v>
                </c:pt>
                <c:pt idx="3">
                  <c:v>0.42105263157894735</c:v>
                </c:pt>
                <c:pt idx="4">
                  <c:v>0.38095238095238093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F01-4045-BB4D-F46E6F80AF55}"/>
            </c:ext>
          </c:extLst>
        </c:ser>
        <c:ser>
          <c:idx val="1"/>
          <c:order val="1"/>
          <c:tx>
            <c:strRef>
              <c:f>'Graphique 23'!$B$7</c:f>
              <c:strCache>
                <c:ptCount val="1"/>
                <c:pt idx="0">
                  <c:v>Français &amp; Anglais</c:v>
                </c:pt>
              </c:strCache>
            </c:strRef>
          </c:tx>
          <c:spPr>
            <a:solidFill>
              <a:srgbClr val="005AA4"/>
            </a:solidFill>
          </c:spPr>
          <c:invertIfNegative val="0"/>
          <c:dLbls>
            <c:dLbl>
              <c:idx val="2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33C-48A6-BB84-22F4ED6B21BC}"/>
                </c:ext>
              </c:extLst>
            </c:dLbl>
            <c:dLbl>
              <c:idx val="3"/>
              <c:delete val="1"/>
            </c:dLbl>
            <c:dLbl>
              <c:idx val="4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33C-48A6-BB84-22F4ED6B21B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'Graphique 23'!$C$5:$G$5</c:f>
              <c:strCache>
                <c:ptCount val="5"/>
                <c:pt idx="0">
                  <c:v>Afrique</c:v>
                </c:pt>
                <c:pt idx="1">
                  <c:v>Asie</c:v>
                </c:pt>
                <c:pt idx="2">
                  <c:v>Proche et Moyen-Orient</c:v>
                </c:pt>
                <c:pt idx="3">
                  <c:v>Europe</c:v>
                </c:pt>
                <c:pt idx="4">
                  <c:v>Amérique latine</c:v>
                </c:pt>
              </c:strCache>
            </c:strRef>
          </c:cat>
          <c:val>
            <c:numRef>
              <c:f>'Graphique 23'!$C$7:$G$7</c:f>
              <c:numCache>
                <c:formatCode>0.0%</c:formatCode>
                <c:ptCount val="5"/>
                <c:pt idx="0">
                  <c:v>4.6783625730994149E-2</c:v>
                </c:pt>
                <c:pt idx="1">
                  <c:v>0.10483870967741936</c:v>
                </c:pt>
                <c:pt idx="2">
                  <c:v>2.8571428571428571E-2</c:v>
                </c:pt>
                <c:pt idx="3">
                  <c:v>3.5087719298245612E-2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2F01-4045-BB4D-F46E6F80AF55}"/>
            </c:ext>
          </c:extLst>
        </c:ser>
        <c:ser>
          <c:idx val="2"/>
          <c:order val="2"/>
          <c:tx>
            <c:strRef>
              <c:f>'Graphique 23'!$B$8</c:f>
              <c:strCache>
                <c:ptCount val="1"/>
                <c:pt idx="0">
                  <c:v>Français &amp; Locale</c:v>
                </c:pt>
              </c:strCache>
            </c:strRef>
          </c:tx>
          <c:spPr>
            <a:solidFill>
              <a:srgbClr val="0086CD"/>
            </a:solidFill>
          </c:spPr>
          <c:invertIfNegative val="0"/>
          <c:dLbls>
            <c:dLbl>
              <c:idx val="0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F01-4045-BB4D-F46E6F80AF55}"/>
                </c:ext>
              </c:extLst>
            </c:dLbl>
            <c:dLbl>
              <c:idx val="1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F01-4045-BB4D-F46E6F80AF55}"/>
                </c:ext>
              </c:extLst>
            </c:dLbl>
            <c:dLbl>
              <c:idx val="2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F01-4045-BB4D-F46E6F80AF5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'Graphique 23'!$C$5:$G$5</c:f>
              <c:strCache>
                <c:ptCount val="5"/>
                <c:pt idx="0">
                  <c:v>Afrique</c:v>
                </c:pt>
                <c:pt idx="1">
                  <c:v>Asie</c:v>
                </c:pt>
                <c:pt idx="2">
                  <c:v>Proche et Moyen-Orient</c:v>
                </c:pt>
                <c:pt idx="3">
                  <c:v>Europe</c:v>
                </c:pt>
                <c:pt idx="4">
                  <c:v>Amérique latine</c:v>
                </c:pt>
              </c:strCache>
            </c:strRef>
          </c:cat>
          <c:val>
            <c:numRef>
              <c:f>'Graphique 23'!$C$8:$G$8</c:f>
              <c:numCache>
                <c:formatCode>0.0%</c:formatCode>
                <c:ptCount val="5"/>
                <c:pt idx="0">
                  <c:v>0</c:v>
                </c:pt>
                <c:pt idx="1">
                  <c:v>1.6129032258064516E-2</c:v>
                </c:pt>
                <c:pt idx="2">
                  <c:v>0</c:v>
                </c:pt>
                <c:pt idx="3">
                  <c:v>7.0175438596491224E-2</c:v>
                </c:pt>
                <c:pt idx="4">
                  <c:v>0.2857142857142857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2F01-4045-BB4D-F46E6F80AF55}"/>
            </c:ext>
          </c:extLst>
        </c:ser>
        <c:ser>
          <c:idx val="3"/>
          <c:order val="3"/>
          <c:tx>
            <c:strRef>
              <c:f>'Graphique 23'!$B$9</c:f>
              <c:strCache>
                <c:ptCount val="1"/>
                <c:pt idx="0">
                  <c:v>Français &amp; Anglais &amp; Locale</c:v>
                </c:pt>
              </c:strCache>
            </c:strRef>
          </c:tx>
          <c:spPr>
            <a:solidFill>
              <a:srgbClr val="009FE3"/>
            </a:solidFill>
          </c:spPr>
          <c:invertIfNegative val="0"/>
          <c:dLbls>
            <c:dLbl>
              <c:idx val="0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33C-48A6-BB84-22F4ED6B21BC}"/>
                </c:ext>
              </c:extLst>
            </c:dLbl>
            <c:dLbl>
              <c:idx val="3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33C-48A6-BB84-22F4ED6B21BC}"/>
                </c:ext>
              </c:extLst>
            </c:dLbl>
            <c:dLbl>
              <c:idx val="4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33C-48A6-BB84-22F4ED6B21B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'Graphique 23'!$C$5:$G$5</c:f>
              <c:strCache>
                <c:ptCount val="5"/>
                <c:pt idx="0">
                  <c:v>Afrique</c:v>
                </c:pt>
                <c:pt idx="1">
                  <c:v>Asie</c:v>
                </c:pt>
                <c:pt idx="2">
                  <c:v>Proche et Moyen-Orient</c:v>
                </c:pt>
                <c:pt idx="3">
                  <c:v>Europe</c:v>
                </c:pt>
                <c:pt idx="4">
                  <c:v>Amérique latine</c:v>
                </c:pt>
              </c:strCache>
            </c:strRef>
          </c:cat>
          <c:val>
            <c:numRef>
              <c:f>'Graphique 23'!$C$9:$G$9</c:f>
              <c:numCache>
                <c:formatCode>0.0%</c:formatCode>
                <c:ptCount val="5"/>
                <c:pt idx="0">
                  <c:v>1.1695906432748537E-2</c:v>
                </c:pt>
                <c:pt idx="1">
                  <c:v>8.0645161290322578E-2</c:v>
                </c:pt>
                <c:pt idx="2">
                  <c:v>2.8571428571428571E-2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2F01-4045-BB4D-F46E6F80AF55}"/>
            </c:ext>
          </c:extLst>
        </c:ser>
        <c:ser>
          <c:idx val="4"/>
          <c:order val="4"/>
          <c:tx>
            <c:strRef>
              <c:f>'Graphique 23'!$B$10</c:f>
              <c:strCache>
                <c:ptCount val="1"/>
                <c:pt idx="0">
                  <c:v>Anglais uniquement</c:v>
                </c:pt>
              </c:strCache>
            </c:strRef>
          </c:tx>
          <c:spPr>
            <a:solidFill>
              <a:srgbClr val="68B43A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'Graphique 23'!$C$5:$G$5</c:f>
              <c:strCache>
                <c:ptCount val="5"/>
                <c:pt idx="0">
                  <c:v>Afrique</c:v>
                </c:pt>
                <c:pt idx="1">
                  <c:v>Asie</c:v>
                </c:pt>
                <c:pt idx="2">
                  <c:v>Proche et Moyen-Orient</c:v>
                </c:pt>
                <c:pt idx="3">
                  <c:v>Europe</c:v>
                </c:pt>
                <c:pt idx="4">
                  <c:v>Amérique latine</c:v>
                </c:pt>
              </c:strCache>
            </c:strRef>
          </c:cat>
          <c:val>
            <c:numRef>
              <c:f>'Graphique 23'!$C$10:$G$10</c:f>
              <c:numCache>
                <c:formatCode>0.0%</c:formatCode>
                <c:ptCount val="5"/>
                <c:pt idx="0">
                  <c:v>8.771929824561403E-2</c:v>
                </c:pt>
                <c:pt idx="1">
                  <c:v>0.43548387096774194</c:v>
                </c:pt>
                <c:pt idx="2">
                  <c:v>0.37142857142857144</c:v>
                </c:pt>
                <c:pt idx="3">
                  <c:v>0.24561403508771928</c:v>
                </c:pt>
                <c:pt idx="4">
                  <c:v>0.14285714285714285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2F01-4045-BB4D-F46E6F80AF55}"/>
            </c:ext>
          </c:extLst>
        </c:ser>
        <c:ser>
          <c:idx val="5"/>
          <c:order val="5"/>
          <c:tx>
            <c:strRef>
              <c:f>'Graphique 23'!$B$11</c:f>
              <c:strCache>
                <c:ptCount val="1"/>
                <c:pt idx="0">
                  <c:v>Anglais &amp; Locale</c:v>
                </c:pt>
              </c:strCache>
            </c:strRef>
          </c:tx>
          <c:spPr>
            <a:solidFill>
              <a:srgbClr val="F08100"/>
            </a:solidFill>
          </c:spPr>
          <c:invertIfNegative val="0"/>
          <c:dLbls>
            <c:dLbl>
              <c:idx val="0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2F01-4045-BB4D-F46E6F80AF55}"/>
                </c:ext>
              </c:extLst>
            </c:dLbl>
            <c:dLbl>
              <c:idx val="2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F01-4045-BB4D-F46E6F80AF5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'Graphique 23'!$C$5:$G$5</c:f>
              <c:strCache>
                <c:ptCount val="5"/>
                <c:pt idx="0">
                  <c:v>Afrique</c:v>
                </c:pt>
                <c:pt idx="1">
                  <c:v>Asie</c:v>
                </c:pt>
                <c:pt idx="2">
                  <c:v>Proche et Moyen-Orient</c:v>
                </c:pt>
                <c:pt idx="3">
                  <c:v>Europe</c:v>
                </c:pt>
                <c:pt idx="4">
                  <c:v>Amérique latine</c:v>
                </c:pt>
              </c:strCache>
            </c:strRef>
          </c:cat>
          <c:val>
            <c:numRef>
              <c:f>'Graphique 23'!$C$11:$G$11</c:f>
              <c:numCache>
                <c:formatCode>0.0%</c:formatCode>
                <c:ptCount val="5"/>
                <c:pt idx="0">
                  <c:v>0</c:v>
                </c:pt>
                <c:pt idx="1">
                  <c:v>4.0322580645161289E-2</c:v>
                </c:pt>
                <c:pt idx="2">
                  <c:v>1.4285714285714285E-2</c:v>
                </c:pt>
                <c:pt idx="3">
                  <c:v>0.15789473684210525</c:v>
                </c:pt>
                <c:pt idx="4">
                  <c:v>4.7619047619047616E-2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2F01-4045-BB4D-F46E6F80AF55}"/>
            </c:ext>
          </c:extLst>
        </c:ser>
        <c:ser>
          <c:idx val="6"/>
          <c:order val="6"/>
          <c:tx>
            <c:strRef>
              <c:f>'Graphique 23'!$B$12</c:f>
              <c:strCache>
                <c:ptCount val="1"/>
                <c:pt idx="0">
                  <c:v>Locale uniquement</c:v>
                </c:pt>
              </c:strCache>
            </c:strRef>
          </c:tx>
          <c:spPr>
            <a:solidFill>
              <a:srgbClr val="575757"/>
            </a:solidFill>
          </c:spPr>
          <c:invertIfNegative val="0"/>
          <c:dLbls>
            <c:dLbl>
              <c:idx val="0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2F01-4045-BB4D-F46E6F80AF55}"/>
                </c:ext>
              </c:extLst>
            </c:dLbl>
            <c:dLbl>
              <c:idx val="1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2F01-4045-BB4D-F46E6F80AF55}"/>
                </c:ext>
              </c:extLst>
            </c:dLbl>
            <c:dLbl>
              <c:idx val="2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2F01-4045-BB4D-F46E6F80AF5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'Graphique 23'!$C$5:$G$5</c:f>
              <c:strCache>
                <c:ptCount val="5"/>
                <c:pt idx="0">
                  <c:v>Afrique</c:v>
                </c:pt>
                <c:pt idx="1">
                  <c:v>Asie</c:v>
                </c:pt>
                <c:pt idx="2">
                  <c:v>Proche et Moyen-Orient</c:v>
                </c:pt>
                <c:pt idx="3">
                  <c:v>Europe</c:v>
                </c:pt>
                <c:pt idx="4">
                  <c:v>Amérique latine</c:v>
                </c:pt>
              </c:strCache>
            </c:strRef>
          </c:cat>
          <c:val>
            <c:numRef>
              <c:f>'Graphique 23'!$C$12:$G$12</c:f>
              <c:numCache>
                <c:formatCode>0.0%</c:formatCode>
                <c:ptCount val="5"/>
                <c:pt idx="0">
                  <c:v>0</c:v>
                </c:pt>
                <c:pt idx="1">
                  <c:v>1.5748031496062992E-2</c:v>
                </c:pt>
                <c:pt idx="2">
                  <c:v>0</c:v>
                </c:pt>
                <c:pt idx="3">
                  <c:v>7.0175438596491224E-2</c:v>
                </c:pt>
                <c:pt idx="4">
                  <c:v>0.14285714285714285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2-2F01-4045-BB4D-F46E6F80AF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114936064"/>
        <c:axId val="117653504"/>
      </c:barChart>
      <c:catAx>
        <c:axId val="11493606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050"/>
            </a:pPr>
            <a:endParaRPr lang="fr-FR"/>
          </a:p>
        </c:txPr>
        <c:crossAx val="117653504"/>
        <c:crosses val="autoZero"/>
        <c:auto val="1"/>
        <c:lblAlgn val="ctr"/>
        <c:lblOffset val="100"/>
        <c:noMultiLvlLbl val="0"/>
      </c:catAx>
      <c:valAx>
        <c:axId val="117653504"/>
        <c:scaling>
          <c:orientation val="minMax"/>
        </c:scaling>
        <c:delete val="0"/>
        <c:axPos val="b"/>
        <c:majorGridlines>
          <c:spPr>
            <a:ln>
              <a:solidFill>
                <a:srgbClr val="142882">
                  <a:alpha val="8000"/>
                </a:srgbClr>
              </a:solidFill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050"/>
            </a:pPr>
            <a:endParaRPr lang="fr-FR"/>
          </a:p>
        </c:txPr>
        <c:crossAx val="11493606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2.7335440613026816E-2"/>
          <c:y val="0.83754357882588859"/>
          <c:w val="0.95057477878914676"/>
          <c:h val="0.13674112778484804"/>
        </c:manualLayout>
      </c:layout>
      <c:overlay val="0"/>
      <c:txPr>
        <a:bodyPr/>
        <a:lstStyle/>
        <a:p>
          <a:pPr>
            <a:defRPr sz="1000"/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50" b="1"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8063325563325562E-2"/>
          <c:y val="1.5428685897435897E-2"/>
          <c:w val="0.74022219154505819"/>
          <c:h val="0.70979979764480716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'Graphique 23'!$B$16</c:f>
              <c:strCache>
                <c:ptCount val="1"/>
                <c:pt idx="0">
                  <c:v>Français uniquement</c:v>
                </c:pt>
              </c:strCache>
            </c:strRef>
          </c:tx>
          <c:spPr>
            <a:solidFill>
              <a:srgbClr val="312783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'Graphique 23'!$C$15:$F$15</c:f>
              <c:strCache>
                <c:ptCount val="4"/>
                <c:pt idx="0">
                  <c:v>Campus satellite</c:v>
                </c:pt>
                <c:pt idx="1">
                  <c:v>Diplôme délocalisé</c:v>
                </c:pt>
                <c:pt idx="2">
                  <c:v>Établissement associé</c:v>
                </c:pt>
                <c:pt idx="3">
                  <c:v>Établissement franchisé</c:v>
                </c:pt>
              </c:strCache>
            </c:strRef>
          </c:cat>
          <c:val>
            <c:numRef>
              <c:f>'Graphique 23'!$C$16:$F$16</c:f>
              <c:numCache>
                <c:formatCode>0.0%</c:formatCode>
                <c:ptCount val="4"/>
                <c:pt idx="0">
                  <c:v>0.42553191489361702</c:v>
                </c:pt>
                <c:pt idx="1">
                  <c:v>0.65090909090909088</c:v>
                </c:pt>
                <c:pt idx="2">
                  <c:v>0.66233766233766234</c:v>
                </c:pt>
                <c:pt idx="3">
                  <c:v>0.1276595744680851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578-4737-8817-B3CB634471FB}"/>
            </c:ext>
          </c:extLst>
        </c:ser>
        <c:ser>
          <c:idx val="1"/>
          <c:order val="1"/>
          <c:tx>
            <c:strRef>
              <c:f>'Graphique 23'!$B$17</c:f>
              <c:strCache>
                <c:ptCount val="1"/>
                <c:pt idx="0">
                  <c:v>Français &amp; Anglais</c:v>
                </c:pt>
              </c:strCache>
            </c:strRef>
          </c:tx>
          <c:spPr>
            <a:solidFill>
              <a:srgbClr val="005AA4"/>
            </a:solidFill>
          </c:spPr>
          <c:invertIfNegative val="0"/>
          <c:dLbls>
            <c:dLbl>
              <c:idx val="1"/>
              <c:layout>
                <c:manualLayout>
                  <c:x val="0"/>
                  <c:y val="-1.03359173126614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3E0-4F27-A708-29C9E9571805}"/>
                </c:ext>
              </c:extLst>
            </c:dLbl>
            <c:dLbl>
              <c:idx val="2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E578-4737-8817-B3CB634471F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'Graphique 23'!$C$15:$F$15</c:f>
              <c:strCache>
                <c:ptCount val="4"/>
                <c:pt idx="0">
                  <c:v>Campus satellite</c:v>
                </c:pt>
                <c:pt idx="1">
                  <c:v>Diplôme délocalisé</c:v>
                </c:pt>
                <c:pt idx="2">
                  <c:v>Établissement associé</c:v>
                </c:pt>
                <c:pt idx="3">
                  <c:v>Établissement franchisé</c:v>
                </c:pt>
              </c:strCache>
            </c:strRef>
          </c:cat>
          <c:val>
            <c:numRef>
              <c:f>'Graphique 23'!$C$17:$F$17</c:f>
              <c:numCache>
                <c:formatCode>0.0%</c:formatCode>
                <c:ptCount val="4"/>
                <c:pt idx="0">
                  <c:v>2.1276595744680851E-2</c:v>
                </c:pt>
                <c:pt idx="1">
                  <c:v>4.7272727272727272E-2</c:v>
                </c:pt>
                <c:pt idx="2">
                  <c:v>1.2987012987012988E-2</c:v>
                </c:pt>
                <c:pt idx="3">
                  <c:v>0.21276595744680851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578-4737-8817-B3CB634471FB}"/>
            </c:ext>
          </c:extLst>
        </c:ser>
        <c:ser>
          <c:idx val="2"/>
          <c:order val="2"/>
          <c:tx>
            <c:strRef>
              <c:f>'Graphique 23'!$B$18</c:f>
              <c:strCache>
                <c:ptCount val="1"/>
                <c:pt idx="0">
                  <c:v>Français &amp; Locale</c:v>
                </c:pt>
              </c:strCache>
            </c:strRef>
          </c:tx>
          <c:spPr>
            <a:solidFill>
              <a:srgbClr val="0086CD"/>
            </a:solidFill>
          </c:spPr>
          <c:invertIfNegative val="0"/>
          <c:cat>
            <c:strRef>
              <c:f>'Graphique 23'!$C$15:$F$15</c:f>
              <c:strCache>
                <c:ptCount val="4"/>
                <c:pt idx="0">
                  <c:v>Campus satellite</c:v>
                </c:pt>
                <c:pt idx="1">
                  <c:v>Diplôme délocalisé</c:v>
                </c:pt>
                <c:pt idx="2">
                  <c:v>Établissement associé</c:v>
                </c:pt>
                <c:pt idx="3">
                  <c:v>Établissement franchisé</c:v>
                </c:pt>
              </c:strCache>
            </c:strRef>
          </c:cat>
          <c:val>
            <c:numRef>
              <c:f>'Graphique 23'!$C$18:$F$18</c:f>
              <c:numCache>
                <c:formatCode>0.0%</c:formatCode>
                <c:ptCount val="4"/>
                <c:pt idx="0">
                  <c:v>0</c:v>
                </c:pt>
                <c:pt idx="1">
                  <c:v>3.272727272727273E-2</c:v>
                </c:pt>
                <c:pt idx="2">
                  <c:v>3.896103896103896E-2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E578-4737-8817-B3CB634471FB}"/>
            </c:ext>
          </c:extLst>
        </c:ser>
        <c:ser>
          <c:idx val="3"/>
          <c:order val="3"/>
          <c:tx>
            <c:strRef>
              <c:f>'Graphique 23'!$B$19</c:f>
              <c:strCache>
                <c:ptCount val="1"/>
                <c:pt idx="0">
                  <c:v>Français &amp; Anglais &amp; Locale</c:v>
                </c:pt>
              </c:strCache>
            </c:strRef>
          </c:tx>
          <c:spPr>
            <a:solidFill>
              <a:srgbClr val="009FE3"/>
            </a:solidFill>
          </c:spPr>
          <c:invertIfNegative val="0"/>
          <c:dLbls>
            <c:dLbl>
              <c:idx val="0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578-4737-8817-B3CB634471FB}"/>
                </c:ext>
              </c:extLst>
            </c:dLbl>
            <c:dLbl>
              <c:idx val="1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3E0-4F27-A708-29C9E957180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'Graphique 23'!$C$15:$F$15</c:f>
              <c:strCache>
                <c:ptCount val="4"/>
                <c:pt idx="0">
                  <c:v>Campus satellite</c:v>
                </c:pt>
                <c:pt idx="1">
                  <c:v>Diplôme délocalisé</c:v>
                </c:pt>
                <c:pt idx="2">
                  <c:v>Établissement associé</c:v>
                </c:pt>
                <c:pt idx="3">
                  <c:v>Établissement franchisé</c:v>
                </c:pt>
              </c:strCache>
            </c:strRef>
          </c:cat>
          <c:val>
            <c:numRef>
              <c:f>'Graphique 23'!$C$19:$F$19</c:f>
              <c:numCache>
                <c:formatCode>0.0%</c:formatCode>
                <c:ptCount val="4"/>
                <c:pt idx="0">
                  <c:v>0</c:v>
                </c:pt>
                <c:pt idx="1">
                  <c:v>7.2727272727272727E-3</c:v>
                </c:pt>
                <c:pt idx="2">
                  <c:v>0.11688311688311688</c:v>
                </c:pt>
                <c:pt idx="3">
                  <c:v>6.3829787234042548E-2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E578-4737-8817-B3CB634471FB}"/>
            </c:ext>
          </c:extLst>
        </c:ser>
        <c:ser>
          <c:idx val="4"/>
          <c:order val="4"/>
          <c:tx>
            <c:strRef>
              <c:f>'Graphique 23'!$B$20</c:f>
              <c:strCache>
                <c:ptCount val="1"/>
                <c:pt idx="0">
                  <c:v>Anglais uniquement</c:v>
                </c:pt>
              </c:strCache>
            </c:strRef>
          </c:tx>
          <c:spPr>
            <a:solidFill>
              <a:srgbClr val="68B43A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'Graphique 23'!$C$15:$F$15</c:f>
              <c:strCache>
                <c:ptCount val="4"/>
                <c:pt idx="0">
                  <c:v>Campus satellite</c:v>
                </c:pt>
                <c:pt idx="1">
                  <c:v>Diplôme délocalisé</c:v>
                </c:pt>
                <c:pt idx="2">
                  <c:v>Établissement associé</c:v>
                </c:pt>
                <c:pt idx="3">
                  <c:v>Établissement franchisé</c:v>
                </c:pt>
              </c:strCache>
            </c:strRef>
          </c:cat>
          <c:val>
            <c:numRef>
              <c:f>'Graphique 23'!$C$20:$F$20</c:f>
              <c:numCache>
                <c:formatCode>0.0%</c:formatCode>
                <c:ptCount val="4"/>
                <c:pt idx="0">
                  <c:v>0.46808510638297873</c:v>
                </c:pt>
                <c:pt idx="1">
                  <c:v>0.25454545454545452</c:v>
                </c:pt>
                <c:pt idx="2">
                  <c:v>0.12987012987012986</c:v>
                </c:pt>
                <c:pt idx="3">
                  <c:v>0.25531914893617019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E578-4737-8817-B3CB634471FB}"/>
            </c:ext>
          </c:extLst>
        </c:ser>
        <c:ser>
          <c:idx val="5"/>
          <c:order val="5"/>
          <c:tx>
            <c:strRef>
              <c:f>'Graphique 23'!$B$21</c:f>
              <c:strCache>
                <c:ptCount val="1"/>
                <c:pt idx="0">
                  <c:v>Anglais &amp; Locale</c:v>
                </c:pt>
              </c:strCache>
            </c:strRef>
          </c:tx>
          <c:spPr>
            <a:solidFill>
              <a:srgbClr val="F08100"/>
            </a:solidFill>
          </c:spPr>
          <c:invertIfNegative val="0"/>
          <c:dLbls>
            <c:dLbl>
              <c:idx val="1"/>
              <c:delete val="1"/>
            </c:dLbl>
            <c:dLbl>
              <c:idx val="2"/>
              <c:delete val="1"/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'Graphique 23'!$C$15:$F$15</c:f>
              <c:strCache>
                <c:ptCount val="4"/>
                <c:pt idx="0">
                  <c:v>Campus satellite</c:v>
                </c:pt>
                <c:pt idx="1">
                  <c:v>Diplôme délocalisé</c:v>
                </c:pt>
                <c:pt idx="2">
                  <c:v>Établissement associé</c:v>
                </c:pt>
                <c:pt idx="3">
                  <c:v>Établissement franchisé</c:v>
                </c:pt>
              </c:strCache>
            </c:strRef>
          </c:cat>
          <c:val>
            <c:numRef>
              <c:f>'Graphique 23'!$C$21:$F$21</c:f>
              <c:numCache>
                <c:formatCode>0.0%</c:formatCode>
                <c:ptCount val="4"/>
                <c:pt idx="0">
                  <c:v>8.5106382978723402E-2</c:v>
                </c:pt>
                <c:pt idx="1">
                  <c:v>3.6363636363636364E-3</c:v>
                </c:pt>
                <c:pt idx="2">
                  <c:v>3.896103896103896E-2</c:v>
                </c:pt>
                <c:pt idx="3">
                  <c:v>0.1702127659574468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E578-4737-8817-B3CB634471FB}"/>
            </c:ext>
          </c:extLst>
        </c:ser>
        <c:ser>
          <c:idx val="6"/>
          <c:order val="6"/>
          <c:tx>
            <c:strRef>
              <c:f>'Graphique 23'!$B$22</c:f>
              <c:strCache>
                <c:ptCount val="1"/>
                <c:pt idx="0">
                  <c:v>Locale uniquement</c:v>
                </c:pt>
              </c:strCache>
            </c:strRef>
          </c:tx>
          <c:spPr>
            <a:solidFill>
              <a:srgbClr val="575757"/>
            </a:solidFill>
          </c:spPr>
          <c:invertIfNegative val="0"/>
          <c:dLbls>
            <c:dLbl>
              <c:idx val="0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578-4737-8817-B3CB634471FB}"/>
                </c:ext>
              </c:extLst>
            </c:dLbl>
            <c:dLbl>
              <c:idx val="1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578-4737-8817-B3CB634471FB}"/>
                </c:ext>
              </c:extLst>
            </c:dLbl>
            <c:dLbl>
              <c:idx val="2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578-4737-8817-B3CB634471F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'Graphique 23'!$C$15:$F$15</c:f>
              <c:strCache>
                <c:ptCount val="4"/>
                <c:pt idx="0">
                  <c:v>Campus satellite</c:v>
                </c:pt>
                <c:pt idx="1">
                  <c:v>Diplôme délocalisé</c:v>
                </c:pt>
                <c:pt idx="2">
                  <c:v>Établissement associé</c:v>
                </c:pt>
                <c:pt idx="3">
                  <c:v>Établissement franchisé</c:v>
                </c:pt>
              </c:strCache>
            </c:strRef>
          </c:cat>
          <c:val>
            <c:numRef>
              <c:f>'Graphique 23'!$C$22:$F$22</c:f>
              <c:numCache>
                <c:formatCode>0.0%</c:formatCode>
                <c:ptCount val="4"/>
                <c:pt idx="0">
                  <c:v>0</c:v>
                </c:pt>
                <c:pt idx="1">
                  <c:v>3.5971223021582736E-3</c:v>
                </c:pt>
                <c:pt idx="2">
                  <c:v>0</c:v>
                </c:pt>
                <c:pt idx="3">
                  <c:v>0.1702127659574468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E578-4737-8817-B3CB634471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6"/>
        <c:overlap val="100"/>
        <c:axId val="118520064"/>
        <c:axId val="118538240"/>
      </c:barChart>
      <c:catAx>
        <c:axId val="11852006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high"/>
        <c:txPr>
          <a:bodyPr/>
          <a:lstStyle/>
          <a:p>
            <a:pPr>
              <a:defRPr sz="1050" b="1"/>
            </a:pPr>
            <a:endParaRPr lang="fr-FR"/>
          </a:p>
        </c:txPr>
        <c:crossAx val="118538240"/>
        <c:crosses val="autoZero"/>
        <c:auto val="1"/>
        <c:lblAlgn val="ctr"/>
        <c:lblOffset val="100"/>
        <c:noMultiLvlLbl val="0"/>
      </c:catAx>
      <c:valAx>
        <c:axId val="118538240"/>
        <c:scaling>
          <c:orientation val="minMax"/>
        </c:scaling>
        <c:delete val="0"/>
        <c:axPos val="b"/>
        <c:majorGridlines>
          <c:spPr>
            <a:ln>
              <a:solidFill>
                <a:srgbClr val="142882">
                  <a:alpha val="11000"/>
                </a:srgbClr>
              </a:solidFill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050" b="1"/>
            </a:pPr>
            <a:endParaRPr lang="fr-FR"/>
          </a:p>
        </c:txPr>
        <c:crossAx val="11852006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9.5055944055944058E-2"/>
          <c:y val="0.81254690775681337"/>
          <c:w val="0.84084850301472203"/>
          <c:h val="0.16560141509433962"/>
        </c:manualLayout>
      </c:layout>
      <c:overlay val="0"/>
      <c:txPr>
        <a:bodyPr/>
        <a:lstStyle/>
        <a:p>
          <a:pPr>
            <a:defRPr sz="1000" b="1"/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rgbClr val="312783"/>
                </a:solidFill>
              </a:defRPr>
            </a:pPr>
            <a:r>
              <a:rPr lang="en-US" sz="1200"/>
              <a:t>Nombre de programmes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072832451127556"/>
          <c:y val="0.16695209973753281"/>
          <c:w val="0.71756037184315169"/>
          <c:h val="0.81049249052201788"/>
        </c:manualLayout>
      </c:layout>
      <c:pieChart>
        <c:varyColors val="1"/>
        <c:ser>
          <c:idx val="0"/>
          <c:order val="0"/>
          <c:tx>
            <c:strRef>
              <c:f>'Graphique 24'!$B$5</c:f>
              <c:strCache>
                <c:ptCount val="1"/>
                <c:pt idx="0">
                  <c:v>Nombre de programmes</c:v>
                </c:pt>
              </c:strCache>
            </c:strRef>
          </c:tx>
          <c:explosion val="2"/>
          <c:dPt>
            <c:idx val="0"/>
            <c:bubble3D val="0"/>
            <c:spPr>
              <a:solidFill>
                <a:srgbClr val="009FE3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1363-46A9-A851-262DEE22D963}"/>
              </c:ext>
            </c:extLst>
          </c:dPt>
          <c:dPt>
            <c:idx val="1"/>
            <c:bubble3D val="0"/>
            <c:spPr>
              <a:solidFill>
                <a:srgbClr val="312783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1363-46A9-A851-262DEE22D963}"/>
              </c:ext>
            </c:extLst>
          </c:dPt>
          <c:dLbls>
            <c:dLbl>
              <c:idx val="0"/>
              <c:layout>
                <c:manualLayout>
                  <c:x val="-0.2540629183400267"/>
                  <c:y val="1.8165286849292687E-2"/>
                </c:manualLayout>
              </c:layout>
              <c:tx>
                <c:rich>
                  <a:bodyPr/>
                  <a:lstStyle/>
                  <a:p>
                    <a:pPr>
                      <a:defRPr sz="1100" b="1">
                        <a:solidFill>
                          <a:schemeClr val="bg1"/>
                        </a:solidFill>
                      </a:defRPr>
                    </a:pPr>
                    <a:r>
                      <a:rPr lang="en-US" sz="1100" baseline="0"/>
                      <a:t>Afrique
46%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0.24602463153644255"/>
                  <c:y val="-6.843832020997375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363-46A9-A851-262DEE22D96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'Graphique 24'!$C$4:$D$4</c:f>
              <c:strCache>
                <c:ptCount val="2"/>
                <c:pt idx="0">
                  <c:v>Afrique</c:v>
                </c:pt>
                <c:pt idx="1">
                  <c:v>Asie</c:v>
                </c:pt>
              </c:strCache>
            </c:strRef>
          </c:cat>
          <c:val>
            <c:numRef>
              <c:f>'Graphique 24'!$C$5:$D$5</c:f>
              <c:numCache>
                <c:formatCode>General</c:formatCode>
                <c:ptCount val="2"/>
                <c:pt idx="0">
                  <c:v>11</c:v>
                </c:pt>
                <c:pt idx="1">
                  <c:v>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1363-46A9-A851-262DEE22D9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714375</xdr:colOff>
      <xdr:row>4</xdr:row>
      <xdr:rowOff>125730</xdr:rowOff>
    </xdr:from>
    <xdr:to>
      <xdr:col>15</xdr:col>
      <xdr:colOff>673575</xdr:colOff>
      <xdr:row>31</xdr:row>
      <xdr:rowOff>47970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335279</xdr:colOff>
      <xdr:row>8</xdr:row>
      <xdr:rowOff>112396</xdr:rowOff>
    </xdr:from>
    <xdr:to>
      <xdr:col>2</xdr:col>
      <xdr:colOff>725639</xdr:colOff>
      <xdr:row>22</xdr:row>
      <xdr:rowOff>156436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674368</xdr:colOff>
      <xdr:row>8</xdr:row>
      <xdr:rowOff>110211</xdr:rowOff>
    </xdr:from>
    <xdr:to>
      <xdr:col>6</xdr:col>
      <xdr:colOff>94648</xdr:colOff>
      <xdr:row>23</xdr:row>
      <xdr:rowOff>15240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83484</xdr:colOff>
      <xdr:row>8</xdr:row>
      <xdr:rowOff>0</xdr:rowOff>
    </xdr:from>
    <xdr:to>
      <xdr:col>7</xdr:col>
      <xdr:colOff>434229</xdr:colOff>
      <xdr:row>22</xdr:row>
      <xdr:rowOff>112057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91440</xdr:colOff>
      <xdr:row>8</xdr:row>
      <xdr:rowOff>8404</xdr:rowOff>
    </xdr:from>
    <xdr:to>
      <xdr:col>4</xdr:col>
      <xdr:colOff>36643</xdr:colOff>
      <xdr:row>22</xdr:row>
      <xdr:rowOff>84604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685800</xdr:colOff>
      <xdr:row>7</xdr:row>
      <xdr:rowOff>15240</xdr:rowOff>
    </xdr:from>
    <xdr:to>
      <xdr:col>2</xdr:col>
      <xdr:colOff>754380</xdr:colOff>
      <xdr:row>22</xdr:row>
      <xdr:rowOff>76200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81578</xdr:colOff>
      <xdr:row>7</xdr:row>
      <xdr:rowOff>22860</xdr:rowOff>
    </xdr:from>
    <xdr:to>
      <xdr:col>4</xdr:col>
      <xdr:colOff>1684019</xdr:colOff>
      <xdr:row>22</xdr:row>
      <xdr:rowOff>110462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0.28126</cdr:x>
      <cdr:y>0.09359</cdr:y>
    </cdr:from>
    <cdr:to>
      <cdr:x>0.87719</cdr:x>
      <cdr:y>0.16414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732975" y="278131"/>
          <a:ext cx="1553025" cy="2096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r-FR" sz="1000" b="1">
              <a:latin typeface="Arial" panose="020B0604020202020204" pitchFamily="34" charset="0"/>
              <a:cs typeface="Arial" panose="020B0604020202020204" pitchFamily="34" charset="0"/>
            </a:rPr>
            <a:t>Proche</a:t>
          </a:r>
          <a:r>
            <a:rPr lang="fr-FR" sz="1000" b="1" baseline="0">
              <a:latin typeface="Arial" panose="020B0604020202020204" pitchFamily="34" charset="0"/>
              <a:cs typeface="Arial" panose="020B0604020202020204" pitchFamily="34" charset="0"/>
            </a:rPr>
            <a:t> &amp; Moyen-Orient</a:t>
          </a:r>
          <a:endParaRPr lang="fr-FR" sz="10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0.40936</cdr:x>
      <cdr:y>0.15712</cdr:y>
    </cdr:from>
    <cdr:to>
      <cdr:x>0.42398</cdr:x>
      <cdr:y>0.23363</cdr:y>
    </cdr:to>
    <cdr:cxnSp macro="">
      <cdr:nvCxnSpPr>
        <cdr:cNvPr id="4" name="Connecteur droit avec flèche 3"/>
        <cdr:cNvCxnSpPr/>
      </cdr:nvCxnSpPr>
      <cdr:spPr>
        <a:xfrm xmlns:a="http://schemas.openxmlformats.org/drawingml/2006/main">
          <a:off x="1066800" y="466944"/>
          <a:ext cx="38100" cy="227350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ysClr val="windowText" lastClr="000000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0.58187</cdr:x>
      <cdr:y>0.86885</cdr:y>
    </cdr:from>
    <cdr:to>
      <cdr:x>0.9883</cdr:x>
      <cdr:y>1</cdr:y>
    </cdr:to>
    <cdr:sp macro="" textlink="">
      <cdr:nvSpPr>
        <cdr:cNvPr id="9" name="ZoneTexte 8"/>
        <cdr:cNvSpPr txBox="1"/>
      </cdr:nvSpPr>
      <cdr:spPr>
        <a:xfrm xmlns:a="http://schemas.openxmlformats.org/drawingml/2006/main">
          <a:off x="1516380" y="2423160"/>
          <a:ext cx="1059180" cy="3657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r-FR" sz="900" b="1">
              <a:latin typeface="Arial" panose="020B0604020202020204" pitchFamily="34" charset="0"/>
              <a:cs typeface="Arial" panose="020B0604020202020204" pitchFamily="34" charset="0"/>
            </a:rPr>
            <a:t>Amérique latine</a:t>
          </a:r>
        </a:p>
        <a:p xmlns:a="http://schemas.openxmlformats.org/drawingml/2006/main">
          <a:r>
            <a:rPr lang="fr-FR" sz="900" b="1">
              <a:latin typeface="Arial" panose="020B0604020202020204" pitchFamily="34" charset="0"/>
              <a:cs typeface="Arial" panose="020B0604020202020204" pitchFamily="34" charset="0"/>
            </a:rPr>
            <a:t>Caraïbes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476636</xdr:colOff>
      <xdr:row>3</xdr:row>
      <xdr:rowOff>75267</xdr:rowOff>
    </xdr:from>
    <xdr:to>
      <xdr:col>12</xdr:col>
      <xdr:colOff>278941</xdr:colOff>
      <xdr:row>32</xdr:row>
      <xdr:rowOff>21553</xdr:rowOff>
    </xdr:to>
    <xdr:sp macro="" textlink="">
      <xdr:nvSpPr>
        <xdr:cNvPr id="2" name="Rectangle 1"/>
        <xdr:cNvSpPr/>
      </xdr:nvSpPr>
      <xdr:spPr>
        <a:xfrm rot="16200000">
          <a:off x="4119396" y="814007"/>
          <a:ext cx="5470786" cy="5136305"/>
        </a:xfrm>
        <a:prstGeom prst="rect">
          <a:avLst/>
        </a:prstGeom>
        <a:solidFill>
          <a:srgbClr val="142882">
            <a:alpha val="12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FR"/>
        </a:p>
      </xdr:txBody>
    </xdr:sp>
    <xdr:clientData/>
  </xdr:twoCellAnchor>
  <xdr:twoCellAnchor>
    <xdr:from>
      <xdr:col>3</xdr:col>
      <xdr:colOff>256172</xdr:colOff>
      <xdr:row>3</xdr:row>
      <xdr:rowOff>69509</xdr:rowOff>
    </xdr:from>
    <xdr:to>
      <xdr:col>5</xdr:col>
      <xdr:colOff>478420</xdr:colOff>
      <xdr:row>32</xdr:row>
      <xdr:rowOff>15795</xdr:rowOff>
    </xdr:to>
    <xdr:sp macro="" textlink="">
      <xdr:nvSpPr>
        <xdr:cNvPr id="3" name="Rectangle 2"/>
        <xdr:cNvSpPr/>
      </xdr:nvSpPr>
      <xdr:spPr>
        <a:xfrm rot="16200000">
          <a:off x="679903" y="2503278"/>
          <a:ext cx="5470786" cy="1746248"/>
        </a:xfrm>
        <a:prstGeom prst="rect">
          <a:avLst/>
        </a:prstGeom>
        <a:solidFill>
          <a:srgbClr val="142882">
            <a:alpha val="35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FR"/>
        </a:p>
      </xdr:txBody>
    </xdr:sp>
    <xdr:clientData/>
  </xdr:twoCellAnchor>
  <xdr:twoCellAnchor>
    <xdr:from>
      <xdr:col>2</xdr:col>
      <xdr:colOff>618726</xdr:colOff>
      <xdr:row>25</xdr:row>
      <xdr:rowOff>26069</xdr:rowOff>
    </xdr:from>
    <xdr:to>
      <xdr:col>12</xdr:col>
      <xdr:colOff>325895</xdr:colOff>
      <xdr:row>25</xdr:row>
      <xdr:rowOff>26069</xdr:rowOff>
    </xdr:to>
    <xdr:cxnSp macro="">
      <xdr:nvCxnSpPr>
        <xdr:cNvPr id="4" name="Connecteur droit 3"/>
        <xdr:cNvCxnSpPr/>
      </xdr:nvCxnSpPr>
      <xdr:spPr>
        <a:xfrm>
          <a:off x="2142726" y="4788569"/>
          <a:ext cx="7327169" cy="0"/>
        </a:xfrm>
        <a:prstGeom prst="line">
          <a:avLst/>
        </a:prstGeom>
        <a:ln>
          <a:solidFill>
            <a:srgbClr val="142882">
              <a:alpha val="34000"/>
            </a:srgbClr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618726</xdr:colOff>
      <xdr:row>17</xdr:row>
      <xdr:rowOff>164536</xdr:rowOff>
    </xdr:from>
    <xdr:to>
      <xdr:col>12</xdr:col>
      <xdr:colOff>325895</xdr:colOff>
      <xdr:row>17</xdr:row>
      <xdr:rowOff>164536</xdr:rowOff>
    </xdr:to>
    <xdr:cxnSp macro="">
      <xdr:nvCxnSpPr>
        <xdr:cNvPr id="5" name="Connecteur droit 4"/>
        <xdr:cNvCxnSpPr/>
      </xdr:nvCxnSpPr>
      <xdr:spPr>
        <a:xfrm>
          <a:off x="2142726" y="3403036"/>
          <a:ext cx="7327169" cy="0"/>
        </a:xfrm>
        <a:prstGeom prst="line">
          <a:avLst/>
        </a:prstGeom>
        <a:ln>
          <a:solidFill>
            <a:srgbClr val="142882">
              <a:alpha val="34000"/>
            </a:srgbClr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640978</xdr:colOff>
      <xdr:row>10</xdr:row>
      <xdr:rowOff>162152</xdr:rowOff>
    </xdr:from>
    <xdr:to>
      <xdr:col>12</xdr:col>
      <xdr:colOff>348147</xdr:colOff>
      <xdr:row>10</xdr:row>
      <xdr:rowOff>162152</xdr:rowOff>
    </xdr:to>
    <xdr:cxnSp macro="">
      <xdr:nvCxnSpPr>
        <xdr:cNvPr id="6" name="Connecteur droit 5"/>
        <xdr:cNvCxnSpPr/>
      </xdr:nvCxnSpPr>
      <xdr:spPr>
        <a:xfrm>
          <a:off x="2164978" y="2067152"/>
          <a:ext cx="7327169" cy="0"/>
        </a:xfrm>
        <a:prstGeom prst="line">
          <a:avLst/>
        </a:prstGeom>
        <a:ln>
          <a:solidFill>
            <a:srgbClr val="142882">
              <a:alpha val="34000"/>
            </a:srgbClr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478418</xdr:colOff>
      <xdr:row>3</xdr:row>
      <xdr:rowOff>78281</xdr:rowOff>
    </xdr:from>
    <xdr:to>
      <xdr:col>5</xdr:col>
      <xdr:colOff>478418</xdr:colOff>
      <xdr:row>33</xdr:row>
      <xdr:rowOff>68833</xdr:rowOff>
    </xdr:to>
    <xdr:cxnSp macro="">
      <xdr:nvCxnSpPr>
        <xdr:cNvPr id="7" name="Connecteur droit 6"/>
        <xdr:cNvCxnSpPr/>
      </xdr:nvCxnSpPr>
      <xdr:spPr>
        <a:xfrm flipV="1">
          <a:off x="4288418" y="649781"/>
          <a:ext cx="0" cy="5705552"/>
        </a:xfrm>
        <a:prstGeom prst="line">
          <a:avLst/>
        </a:prstGeom>
        <a:ln>
          <a:solidFill>
            <a:srgbClr val="142882">
              <a:alpha val="17000"/>
            </a:srgbClr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597321</xdr:colOff>
      <xdr:row>3</xdr:row>
      <xdr:rowOff>78282</xdr:rowOff>
    </xdr:from>
    <xdr:to>
      <xdr:col>7</xdr:col>
      <xdr:colOff>597321</xdr:colOff>
      <xdr:row>33</xdr:row>
      <xdr:rowOff>68833</xdr:rowOff>
    </xdr:to>
    <xdr:cxnSp macro="">
      <xdr:nvCxnSpPr>
        <xdr:cNvPr id="8" name="Connecteur droit 7"/>
        <xdr:cNvCxnSpPr/>
      </xdr:nvCxnSpPr>
      <xdr:spPr>
        <a:xfrm flipV="1">
          <a:off x="5931321" y="649782"/>
          <a:ext cx="0" cy="5705551"/>
        </a:xfrm>
        <a:prstGeom prst="line">
          <a:avLst/>
        </a:prstGeom>
        <a:ln>
          <a:solidFill>
            <a:srgbClr val="142882">
              <a:alpha val="17000"/>
            </a:srgbClr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17923</xdr:colOff>
      <xdr:row>3</xdr:row>
      <xdr:rowOff>78282</xdr:rowOff>
    </xdr:from>
    <xdr:to>
      <xdr:col>10</xdr:col>
      <xdr:colOff>17923</xdr:colOff>
      <xdr:row>33</xdr:row>
      <xdr:rowOff>68833</xdr:rowOff>
    </xdr:to>
    <xdr:cxnSp macro="">
      <xdr:nvCxnSpPr>
        <xdr:cNvPr id="9" name="Connecteur droit 8"/>
        <xdr:cNvCxnSpPr/>
      </xdr:nvCxnSpPr>
      <xdr:spPr>
        <a:xfrm flipV="1">
          <a:off x="7637923" y="649782"/>
          <a:ext cx="0" cy="5705551"/>
        </a:xfrm>
        <a:prstGeom prst="line">
          <a:avLst/>
        </a:prstGeom>
        <a:ln>
          <a:solidFill>
            <a:srgbClr val="142882">
              <a:alpha val="17000"/>
            </a:srgbClr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410109</xdr:colOff>
      <xdr:row>32</xdr:row>
      <xdr:rowOff>117277</xdr:rowOff>
    </xdr:from>
    <xdr:to>
      <xdr:col>5</xdr:col>
      <xdr:colOff>408648</xdr:colOff>
      <xdr:row>35</xdr:row>
      <xdr:rowOff>140082</xdr:rowOff>
    </xdr:to>
    <xdr:sp macro="" textlink="">
      <xdr:nvSpPr>
        <xdr:cNvPr id="10" name="ZoneTexte 1"/>
        <xdr:cNvSpPr txBox="1"/>
      </xdr:nvSpPr>
      <xdr:spPr>
        <a:xfrm>
          <a:off x="2696109" y="6213277"/>
          <a:ext cx="1522539" cy="594305"/>
        </a:xfrm>
        <a:prstGeom prst="rect">
          <a:avLst/>
        </a:prstGeom>
      </xdr:spPr>
      <xdr:txBody>
        <a:bodyPr wrap="square" rtlCol="0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FR" sz="1000">
              <a:solidFill>
                <a:srgbClr val="142882"/>
              </a:solidFill>
              <a:latin typeface="+mn-lt"/>
              <a:cs typeface="Arial" panose="020B0604020202020204" pitchFamily="34" charset="0"/>
            </a:rPr>
            <a:t>Aucun</a:t>
          </a:r>
          <a:r>
            <a:rPr lang="fr-FR" sz="1000" baseline="0">
              <a:solidFill>
                <a:srgbClr val="142882"/>
              </a:solidFill>
              <a:latin typeface="+mn-lt"/>
              <a:cs typeface="Arial" panose="020B0604020202020204" pitchFamily="34" charset="0"/>
            </a:rPr>
            <a:t> </a:t>
          </a:r>
          <a:r>
            <a:rPr lang="fr-FR" sz="1000">
              <a:solidFill>
                <a:srgbClr val="142882"/>
              </a:solidFill>
              <a:latin typeface="+mn-lt"/>
              <a:cs typeface="Arial" panose="020B0604020202020204" pitchFamily="34" charset="0"/>
            </a:rPr>
            <a:t>financement de la part d’un partenaire académique</a:t>
          </a:r>
        </a:p>
      </xdr:txBody>
    </xdr:sp>
    <xdr:clientData/>
  </xdr:twoCellAnchor>
  <xdr:twoCellAnchor>
    <xdr:from>
      <xdr:col>5</xdr:col>
      <xdr:colOff>486598</xdr:colOff>
      <xdr:row>32</xdr:row>
      <xdr:rowOff>52346</xdr:rowOff>
    </xdr:from>
    <xdr:to>
      <xdr:col>7</xdr:col>
      <xdr:colOff>494562</xdr:colOff>
      <xdr:row>36</xdr:row>
      <xdr:rowOff>14512</xdr:rowOff>
    </xdr:to>
    <xdr:sp macro="" textlink="">
      <xdr:nvSpPr>
        <xdr:cNvPr id="11" name="ZoneTexte 1"/>
        <xdr:cNvSpPr txBox="1"/>
      </xdr:nvSpPr>
      <xdr:spPr>
        <a:xfrm>
          <a:off x="4296598" y="6148346"/>
          <a:ext cx="1531964" cy="724166"/>
        </a:xfrm>
        <a:prstGeom prst="rect">
          <a:avLst/>
        </a:prstGeom>
      </xdr:spPr>
      <xdr:txBody>
        <a:bodyPr wrap="square" rtlCol="0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FR" sz="1000">
              <a:solidFill>
                <a:srgbClr val="142882"/>
              </a:solidFill>
              <a:cs typeface="Arial" panose="020B0604020202020204" pitchFamily="34" charset="0"/>
            </a:rPr>
            <a:t>Financement de l’infrastructure, du personnel administratif et pédagogique local</a:t>
          </a:r>
        </a:p>
      </xdr:txBody>
    </xdr:sp>
    <xdr:clientData/>
  </xdr:twoCellAnchor>
  <xdr:twoCellAnchor>
    <xdr:from>
      <xdr:col>7</xdr:col>
      <xdr:colOff>675440</xdr:colOff>
      <xdr:row>32</xdr:row>
      <xdr:rowOff>184058</xdr:rowOff>
    </xdr:from>
    <xdr:to>
      <xdr:col>10</xdr:col>
      <xdr:colOff>16603</xdr:colOff>
      <xdr:row>35</xdr:row>
      <xdr:rowOff>140081</xdr:rowOff>
    </xdr:to>
    <xdr:sp macro="" textlink="">
      <xdr:nvSpPr>
        <xdr:cNvPr id="12" name="ZoneTexte 1"/>
        <xdr:cNvSpPr txBox="1"/>
      </xdr:nvSpPr>
      <xdr:spPr>
        <a:xfrm>
          <a:off x="6009440" y="6280058"/>
          <a:ext cx="1627163" cy="527523"/>
        </a:xfrm>
        <a:prstGeom prst="rect">
          <a:avLst/>
        </a:prstGeom>
      </xdr:spPr>
      <xdr:txBody>
        <a:bodyPr wrap="square" rtlCol="0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FR" sz="1000">
              <a:solidFill>
                <a:srgbClr val="142882"/>
              </a:solidFill>
              <a:cs typeface="Arial" panose="020B0604020202020204" pitchFamily="34" charset="0"/>
            </a:rPr>
            <a:t>Financement de la mobilité des enseignants : frais de mission </a:t>
          </a:r>
          <a:r>
            <a:rPr lang="fr-FR" sz="1000" b="1">
              <a:solidFill>
                <a:srgbClr val="142882"/>
              </a:solidFill>
              <a:cs typeface="Arial" panose="020B0604020202020204" pitchFamily="34" charset="0"/>
            </a:rPr>
            <a:t>OU</a:t>
          </a:r>
          <a:r>
            <a:rPr lang="fr-FR" sz="1000">
              <a:solidFill>
                <a:srgbClr val="142882"/>
              </a:solidFill>
              <a:cs typeface="Arial" panose="020B0604020202020204" pitchFamily="34" charset="0"/>
            </a:rPr>
            <a:t> rémunération </a:t>
          </a:r>
        </a:p>
      </xdr:txBody>
    </xdr:sp>
    <xdr:clientData/>
  </xdr:twoCellAnchor>
  <xdr:twoCellAnchor>
    <xdr:from>
      <xdr:col>10</xdr:col>
      <xdr:colOff>94036</xdr:colOff>
      <xdr:row>32</xdr:row>
      <xdr:rowOff>96100</xdr:rowOff>
    </xdr:from>
    <xdr:to>
      <xdr:col>12</xdr:col>
      <xdr:colOff>297690</xdr:colOff>
      <xdr:row>36</xdr:row>
      <xdr:rowOff>37538</xdr:rowOff>
    </xdr:to>
    <xdr:sp macro="" textlink="">
      <xdr:nvSpPr>
        <xdr:cNvPr id="13" name="ZoneTexte 1"/>
        <xdr:cNvSpPr txBox="1"/>
      </xdr:nvSpPr>
      <xdr:spPr>
        <a:xfrm>
          <a:off x="7714036" y="6192100"/>
          <a:ext cx="1727654" cy="703438"/>
        </a:xfrm>
        <a:prstGeom prst="rect">
          <a:avLst/>
        </a:prstGeom>
      </xdr:spPr>
      <xdr:txBody>
        <a:bodyPr wrap="square" rtlCol="0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FR" sz="1000">
              <a:solidFill>
                <a:srgbClr val="142882"/>
              </a:solidFill>
              <a:cs typeface="Arial" panose="020B0604020202020204" pitchFamily="34" charset="0"/>
            </a:rPr>
            <a:t>Financement de la mobilité des enseignants français : frais de mission </a:t>
          </a:r>
          <a:r>
            <a:rPr lang="fr-FR" sz="1000" b="1">
              <a:solidFill>
                <a:srgbClr val="142882"/>
              </a:solidFill>
              <a:cs typeface="Arial" panose="020B0604020202020204" pitchFamily="34" charset="0"/>
            </a:rPr>
            <a:t>ET </a:t>
          </a:r>
          <a:r>
            <a:rPr lang="fr-FR" sz="1000">
              <a:solidFill>
                <a:srgbClr val="142882"/>
              </a:solidFill>
              <a:cs typeface="Arial" panose="020B0604020202020204" pitchFamily="34" charset="0"/>
            </a:rPr>
            <a:t>rémunération</a:t>
          </a:r>
        </a:p>
      </xdr:txBody>
    </xdr:sp>
    <xdr:clientData/>
  </xdr:twoCellAnchor>
  <xdr:twoCellAnchor>
    <xdr:from>
      <xdr:col>3</xdr:col>
      <xdr:colOff>547531</xdr:colOff>
      <xdr:row>36</xdr:row>
      <xdr:rowOff>26868</xdr:rowOff>
    </xdr:from>
    <xdr:to>
      <xdr:col>11</xdr:col>
      <xdr:colOff>685373</xdr:colOff>
      <xdr:row>36</xdr:row>
      <xdr:rowOff>26868</xdr:rowOff>
    </xdr:to>
    <xdr:cxnSp macro="">
      <xdr:nvCxnSpPr>
        <xdr:cNvPr id="14" name="Connecteur droit avec flèche 13"/>
        <xdr:cNvCxnSpPr/>
      </xdr:nvCxnSpPr>
      <xdr:spPr>
        <a:xfrm>
          <a:off x="2833531" y="6884868"/>
          <a:ext cx="6233842" cy="0"/>
        </a:xfrm>
        <a:prstGeom prst="straightConnector1">
          <a:avLst/>
        </a:prstGeom>
        <a:ln w="15875">
          <a:solidFill>
            <a:srgbClr val="142882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3666</xdr:colOff>
      <xdr:row>36</xdr:row>
      <xdr:rowOff>4739</xdr:rowOff>
    </xdr:from>
    <xdr:to>
      <xdr:col>11</xdr:col>
      <xdr:colOff>215677</xdr:colOff>
      <xdr:row>37</xdr:row>
      <xdr:rowOff>122016</xdr:rowOff>
    </xdr:to>
    <xdr:sp macro="" textlink="">
      <xdr:nvSpPr>
        <xdr:cNvPr id="15" name="ZoneTexte 56"/>
        <xdr:cNvSpPr txBox="1"/>
      </xdr:nvSpPr>
      <xdr:spPr>
        <a:xfrm>
          <a:off x="4575666" y="6862739"/>
          <a:ext cx="4022011" cy="307777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FR" sz="1400" b="1">
              <a:solidFill>
                <a:srgbClr val="142882"/>
              </a:solidFill>
            </a:rPr>
            <a:t>Financement du partenaire académique</a:t>
          </a:r>
        </a:p>
      </xdr:txBody>
    </xdr:sp>
    <xdr:clientData/>
  </xdr:twoCellAnchor>
  <xdr:twoCellAnchor>
    <xdr:from>
      <xdr:col>7</xdr:col>
      <xdr:colOff>442620</xdr:colOff>
      <xdr:row>33</xdr:row>
      <xdr:rowOff>68832</xdr:rowOff>
    </xdr:from>
    <xdr:to>
      <xdr:col>7</xdr:col>
      <xdr:colOff>752021</xdr:colOff>
      <xdr:row>34</xdr:row>
      <xdr:rowOff>186109</xdr:rowOff>
    </xdr:to>
    <xdr:sp macro="" textlink="">
      <xdr:nvSpPr>
        <xdr:cNvPr id="16" name="ZoneTexte 57"/>
        <xdr:cNvSpPr txBox="1"/>
      </xdr:nvSpPr>
      <xdr:spPr>
        <a:xfrm>
          <a:off x="5776620" y="6355332"/>
          <a:ext cx="309401" cy="307777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fr-FR" sz="1400">
              <a:solidFill>
                <a:srgbClr val="142882"/>
              </a:solidFill>
            </a:rPr>
            <a:t>+</a:t>
          </a:r>
        </a:p>
      </xdr:txBody>
    </xdr:sp>
    <xdr:clientData/>
  </xdr:twoCellAnchor>
  <xdr:twoCellAnchor>
    <xdr:from>
      <xdr:col>1</xdr:col>
      <xdr:colOff>570937</xdr:colOff>
      <xdr:row>27</xdr:row>
      <xdr:rowOff>31792</xdr:rowOff>
    </xdr:from>
    <xdr:to>
      <xdr:col>3</xdr:col>
      <xdr:colOff>11852</xdr:colOff>
      <xdr:row>29</xdr:row>
      <xdr:rowOff>69404</xdr:rowOff>
    </xdr:to>
    <xdr:sp macro="" textlink="">
      <xdr:nvSpPr>
        <xdr:cNvPr id="17" name="ZoneTexte 1"/>
        <xdr:cNvSpPr txBox="1"/>
      </xdr:nvSpPr>
      <xdr:spPr>
        <a:xfrm>
          <a:off x="1332937" y="5175292"/>
          <a:ext cx="964915" cy="418612"/>
        </a:xfrm>
        <a:prstGeom prst="rect">
          <a:avLst/>
        </a:prstGeom>
      </xdr:spPr>
      <xdr:txBody>
        <a:bodyPr wrap="square" rtlCol="0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FR" sz="1000">
              <a:solidFill>
                <a:srgbClr val="142882"/>
              </a:solidFill>
              <a:latin typeface="+mn-lt"/>
              <a:cs typeface="Arial" panose="020B0604020202020204" pitchFamily="34" charset="0"/>
            </a:rPr>
            <a:t>Aucun</a:t>
          </a:r>
          <a:r>
            <a:rPr lang="fr-FR" sz="1000" baseline="0">
              <a:solidFill>
                <a:srgbClr val="142882"/>
              </a:solidFill>
              <a:latin typeface="+mn-lt"/>
              <a:cs typeface="Arial" panose="020B0604020202020204" pitchFamily="34" charset="0"/>
            </a:rPr>
            <a:t> </a:t>
          </a:r>
          <a:r>
            <a:rPr lang="fr-FR" sz="1000">
              <a:solidFill>
                <a:srgbClr val="142882"/>
              </a:solidFill>
              <a:latin typeface="+mn-lt"/>
              <a:cs typeface="Arial" panose="020B0604020202020204" pitchFamily="34" charset="0"/>
            </a:rPr>
            <a:t>financement</a:t>
          </a:r>
        </a:p>
      </xdr:txBody>
    </xdr:sp>
    <xdr:clientData/>
  </xdr:twoCellAnchor>
  <xdr:twoCellAnchor>
    <xdr:from>
      <xdr:col>1</xdr:col>
      <xdr:colOff>417954</xdr:colOff>
      <xdr:row>13</xdr:row>
      <xdr:rowOff>11805</xdr:rowOff>
    </xdr:from>
    <xdr:to>
      <xdr:col>3</xdr:col>
      <xdr:colOff>229136</xdr:colOff>
      <xdr:row>16</xdr:row>
      <xdr:rowOff>131522</xdr:rowOff>
    </xdr:to>
    <xdr:sp macro="" textlink="">
      <xdr:nvSpPr>
        <xdr:cNvPr id="18" name="ZoneTexte 1"/>
        <xdr:cNvSpPr txBox="1"/>
      </xdr:nvSpPr>
      <xdr:spPr>
        <a:xfrm>
          <a:off x="1179954" y="2488305"/>
          <a:ext cx="1335182" cy="691217"/>
        </a:xfrm>
        <a:prstGeom prst="rect">
          <a:avLst/>
        </a:prstGeom>
      </xdr:spPr>
      <xdr:txBody>
        <a:bodyPr wrap="square" rtlCol="0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FR" sz="1000">
              <a:solidFill>
                <a:srgbClr val="142882"/>
              </a:solidFill>
              <a:cs typeface="Arial" panose="020B0604020202020204" pitchFamily="34" charset="0"/>
            </a:rPr>
            <a:t>Financement de la mobilité des enseignants français : rémunération </a:t>
          </a:r>
        </a:p>
      </xdr:txBody>
    </xdr:sp>
    <xdr:clientData/>
  </xdr:twoCellAnchor>
  <xdr:twoCellAnchor>
    <xdr:from>
      <xdr:col>1</xdr:col>
      <xdr:colOff>292725</xdr:colOff>
      <xdr:row>5</xdr:row>
      <xdr:rowOff>54247</xdr:rowOff>
    </xdr:from>
    <xdr:to>
      <xdr:col>3</xdr:col>
      <xdr:colOff>256171</xdr:colOff>
      <xdr:row>8</xdr:row>
      <xdr:rowOff>186185</xdr:rowOff>
    </xdr:to>
    <xdr:sp macro="" textlink="">
      <xdr:nvSpPr>
        <xdr:cNvPr id="19" name="ZoneTexte 1"/>
        <xdr:cNvSpPr txBox="1"/>
      </xdr:nvSpPr>
      <xdr:spPr>
        <a:xfrm>
          <a:off x="1054725" y="1006747"/>
          <a:ext cx="1487446" cy="703438"/>
        </a:xfrm>
        <a:prstGeom prst="rect">
          <a:avLst/>
        </a:prstGeom>
      </xdr:spPr>
      <xdr:txBody>
        <a:bodyPr wrap="square" rtlCol="0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FR" sz="1000">
              <a:solidFill>
                <a:srgbClr val="142882"/>
              </a:solidFill>
              <a:cs typeface="Arial" panose="020B0604020202020204" pitchFamily="34" charset="0"/>
            </a:rPr>
            <a:t>Financement de la mobilité des enseignants français : frais de mission </a:t>
          </a:r>
          <a:r>
            <a:rPr lang="fr-FR" sz="1000" b="1">
              <a:solidFill>
                <a:srgbClr val="142882"/>
              </a:solidFill>
              <a:cs typeface="Arial" panose="020B0604020202020204" pitchFamily="34" charset="0"/>
            </a:rPr>
            <a:t>ET</a:t>
          </a:r>
          <a:r>
            <a:rPr lang="fr-FR" sz="1000">
              <a:solidFill>
                <a:srgbClr val="142882"/>
              </a:solidFill>
              <a:cs typeface="Arial" panose="020B0604020202020204" pitchFamily="34" charset="0"/>
            </a:rPr>
            <a:t> rémunération</a:t>
          </a:r>
        </a:p>
      </xdr:txBody>
    </xdr:sp>
    <xdr:clientData/>
  </xdr:twoCellAnchor>
  <xdr:twoCellAnchor>
    <xdr:from>
      <xdr:col>1</xdr:col>
      <xdr:colOff>281607</xdr:colOff>
      <xdr:row>4</xdr:row>
      <xdr:rowOff>113034</xdr:rowOff>
    </xdr:from>
    <xdr:to>
      <xdr:col>1</xdr:col>
      <xdr:colOff>281607</xdr:colOff>
      <xdr:row>32</xdr:row>
      <xdr:rowOff>52346</xdr:rowOff>
    </xdr:to>
    <xdr:cxnSp macro="">
      <xdr:nvCxnSpPr>
        <xdr:cNvPr id="20" name="Connecteur droit avec flèche 19"/>
        <xdr:cNvCxnSpPr/>
      </xdr:nvCxnSpPr>
      <xdr:spPr>
        <a:xfrm flipV="1">
          <a:off x="1043607" y="875034"/>
          <a:ext cx="0" cy="5273312"/>
        </a:xfrm>
        <a:prstGeom prst="straightConnector1">
          <a:avLst/>
        </a:prstGeom>
        <a:ln w="15875">
          <a:solidFill>
            <a:srgbClr val="142882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7</xdr:row>
      <xdr:rowOff>102450</xdr:rowOff>
    </xdr:from>
    <xdr:to>
      <xdr:col>1</xdr:col>
      <xdr:colOff>338554</xdr:colOff>
      <xdr:row>28</xdr:row>
      <xdr:rowOff>123961</xdr:rowOff>
    </xdr:to>
    <xdr:sp macro="" textlink="">
      <xdr:nvSpPr>
        <xdr:cNvPr id="21" name="ZoneTexte 88"/>
        <xdr:cNvSpPr txBox="1"/>
      </xdr:nvSpPr>
      <xdr:spPr>
        <a:xfrm rot="16200000">
          <a:off x="-1079729" y="3277679"/>
          <a:ext cx="4022011" cy="33855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fr-FR" sz="1600" b="1">
              <a:solidFill>
                <a:srgbClr val="142882"/>
              </a:solidFill>
            </a:rPr>
            <a:t>Financement de l’établissement français</a:t>
          </a:r>
        </a:p>
      </xdr:txBody>
    </xdr:sp>
    <xdr:clientData/>
  </xdr:twoCellAnchor>
  <xdr:twoCellAnchor>
    <xdr:from>
      <xdr:col>1</xdr:col>
      <xdr:colOff>417954</xdr:colOff>
      <xdr:row>19</xdr:row>
      <xdr:rowOff>66551</xdr:rowOff>
    </xdr:from>
    <xdr:to>
      <xdr:col>3</xdr:col>
      <xdr:colOff>164836</xdr:colOff>
      <xdr:row>23</xdr:row>
      <xdr:rowOff>3700</xdr:rowOff>
    </xdr:to>
    <xdr:sp macro="" textlink="">
      <xdr:nvSpPr>
        <xdr:cNvPr id="22" name="ZoneTexte 1"/>
        <xdr:cNvSpPr txBox="1"/>
      </xdr:nvSpPr>
      <xdr:spPr>
        <a:xfrm>
          <a:off x="1179954" y="3686051"/>
          <a:ext cx="1270882" cy="699149"/>
        </a:xfrm>
        <a:prstGeom prst="rect">
          <a:avLst/>
        </a:prstGeom>
      </xdr:spPr>
      <xdr:txBody>
        <a:bodyPr wrap="square" rtlCol="0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FR" sz="1000">
              <a:solidFill>
                <a:srgbClr val="142882"/>
              </a:solidFill>
              <a:cs typeface="Arial" panose="020B0604020202020204" pitchFamily="34" charset="0"/>
            </a:rPr>
            <a:t>Financement de la mobilité des enseignants français : frais de mission</a:t>
          </a:r>
        </a:p>
      </xdr:txBody>
    </xdr:sp>
    <xdr:clientData/>
  </xdr:twoCellAnchor>
  <xdr:twoCellAnchor>
    <xdr:from>
      <xdr:col>6</xdr:col>
      <xdr:colOff>152863</xdr:colOff>
      <xdr:row>26</xdr:row>
      <xdr:rowOff>24371</xdr:rowOff>
    </xdr:from>
    <xdr:to>
      <xdr:col>7</xdr:col>
      <xdr:colOff>309047</xdr:colOff>
      <xdr:row>30</xdr:row>
      <xdr:rowOff>180555</xdr:rowOff>
    </xdr:to>
    <xdr:sp macro="" textlink="">
      <xdr:nvSpPr>
        <xdr:cNvPr id="23" name="Ellipse 22"/>
        <xdr:cNvSpPr/>
      </xdr:nvSpPr>
      <xdr:spPr>
        <a:xfrm>
          <a:off x="4724863" y="4977371"/>
          <a:ext cx="918184" cy="918184"/>
        </a:xfrm>
        <a:prstGeom prst="ellipse">
          <a:avLst/>
        </a:prstGeom>
        <a:solidFill>
          <a:srgbClr val="14288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FR" sz="1100" b="1"/>
        </a:p>
      </xdr:txBody>
    </xdr:sp>
    <xdr:clientData/>
  </xdr:twoCellAnchor>
  <xdr:twoCellAnchor>
    <xdr:from>
      <xdr:col>6</xdr:col>
      <xdr:colOff>152863</xdr:colOff>
      <xdr:row>27</xdr:row>
      <xdr:rowOff>92908</xdr:rowOff>
    </xdr:from>
    <xdr:to>
      <xdr:col>7</xdr:col>
      <xdr:colOff>288059</xdr:colOff>
      <xdr:row>29</xdr:row>
      <xdr:rowOff>112018</xdr:rowOff>
    </xdr:to>
    <xdr:sp macro="" textlink="">
      <xdr:nvSpPr>
        <xdr:cNvPr id="24" name="ZoneTexte 114"/>
        <xdr:cNvSpPr txBox="1"/>
      </xdr:nvSpPr>
      <xdr:spPr>
        <a:xfrm>
          <a:off x="4724863" y="5236408"/>
          <a:ext cx="897196" cy="400110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FR" sz="1000" b="1">
              <a:solidFill>
                <a:schemeClr val="bg1"/>
              </a:solidFill>
            </a:rPr>
            <a:t>Insa Euromed</a:t>
          </a:r>
        </a:p>
      </xdr:txBody>
    </xdr:sp>
    <xdr:clientData/>
  </xdr:twoCellAnchor>
  <xdr:twoCellAnchor>
    <xdr:from>
      <xdr:col>10</xdr:col>
      <xdr:colOff>506847</xdr:colOff>
      <xdr:row>27</xdr:row>
      <xdr:rowOff>50764</xdr:rowOff>
    </xdr:from>
    <xdr:to>
      <xdr:col>11</xdr:col>
      <xdr:colOff>663031</xdr:colOff>
      <xdr:row>32</xdr:row>
      <xdr:rowOff>16448</xdr:rowOff>
    </xdr:to>
    <xdr:sp macro="" textlink="">
      <xdr:nvSpPr>
        <xdr:cNvPr id="25" name="Ellipse 24"/>
        <xdr:cNvSpPr/>
      </xdr:nvSpPr>
      <xdr:spPr>
        <a:xfrm>
          <a:off x="8126847" y="5194264"/>
          <a:ext cx="918184" cy="918184"/>
        </a:xfrm>
        <a:prstGeom prst="ellipse">
          <a:avLst/>
        </a:prstGeom>
        <a:solidFill>
          <a:srgbClr val="00A0E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FR" sz="1100" b="1"/>
        </a:p>
      </xdr:txBody>
    </xdr:sp>
    <xdr:clientData/>
  </xdr:twoCellAnchor>
  <xdr:twoCellAnchor>
    <xdr:from>
      <xdr:col>10</xdr:col>
      <xdr:colOff>506847</xdr:colOff>
      <xdr:row>28</xdr:row>
      <xdr:rowOff>158030</xdr:rowOff>
    </xdr:from>
    <xdr:to>
      <xdr:col>11</xdr:col>
      <xdr:colOff>679975</xdr:colOff>
      <xdr:row>30</xdr:row>
      <xdr:rowOff>177140</xdr:rowOff>
    </xdr:to>
    <xdr:sp macro="" textlink="">
      <xdr:nvSpPr>
        <xdr:cNvPr id="26" name="ZoneTexte 118"/>
        <xdr:cNvSpPr txBox="1"/>
      </xdr:nvSpPr>
      <xdr:spPr>
        <a:xfrm>
          <a:off x="8126847" y="5492030"/>
          <a:ext cx="935128" cy="400110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FR" sz="1000" b="1">
              <a:solidFill>
                <a:schemeClr val="bg1"/>
              </a:solidFill>
            </a:rPr>
            <a:t>Sorbonne Kazakhstan</a:t>
          </a:r>
        </a:p>
      </xdr:txBody>
    </xdr:sp>
    <xdr:clientData/>
  </xdr:twoCellAnchor>
  <xdr:twoCellAnchor>
    <xdr:from>
      <xdr:col>10</xdr:col>
      <xdr:colOff>513947</xdr:colOff>
      <xdr:row>25</xdr:row>
      <xdr:rowOff>82275</xdr:rowOff>
    </xdr:from>
    <xdr:to>
      <xdr:col>11</xdr:col>
      <xdr:colOff>395827</xdr:colOff>
      <xdr:row>28</xdr:row>
      <xdr:rowOff>154655</xdr:rowOff>
    </xdr:to>
    <xdr:sp macro="" textlink="">
      <xdr:nvSpPr>
        <xdr:cNvPr id="27" name="Ellipse 26"/>
        <xdr:cNvSpPr/>
      </xdr:nvSpPr>
      <xdr:spPr>
        <a:xfrm>
          <a:off x="8133947" y="4844775"/>
          <a:ext cx="643880" cy="643880"/>
        </a:xfrm>
        <a:prstGeom prst="ellipse">
          <a:avLst/>
        </a:prstGeom>
        <a:solidFill>
          <a:srgbClr val="14288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FR"/>
        </a:p>
      </xdr:txBody>
    </xdr:sp>
    <xdr:clientData/>
  </xdr:twoCellAnchor>
  <xdr:twoCellAnchor>
    <xdr:from>
      <xdr:col>10</xdr:col>
      <xdr:colOff>449815</xdr:colOff>
      <xdr:row>26</xdr:row>
      <xdr:rowOff>18334</xdr:rowOff>
    </xdr:from>
    <xdr:to>
      <xdr:col>11</xdr:col>
      <xdr:colOff>470779</xdr:colOff>
      <xdr:row>28</xdr:row>
      <xdr:rowOff>6666</xdr:rowOff>
    </xdr:to>
    <xdr:sp macro="" textlink="">
      <xdr:nvSpPr>
        <xdr:cNvPr id="28" name="ZoneTexte 120"/>
        <xdr:cNvSpPr txBox="1"/>
      </xdr:nvSpPr>
      <xdr:spPr>
        <a:xfrm>
          <a:off x="8069815" y="4971334"/>
          <a:ext cx="782964" cy="369332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FR" sz="900" b="1">
              <a:solidFill>
                <a:schemeClr val="bg1"/>
              </a:solidFill>
            </a:rPr>
            <a:t>Centrale Pékin 2013</a:t>
          </a:r>
        </a:p>
      </xdr:txBody>
    </xdr:sp>
    <xdr:clientData/>
  </xdr:twoCellAnchor>
  <xdr:twoCellAnchor>
    <xdr:from>
      <xdr:col>3</xdr:col>
      <xdr:colOff>248956</xdr:colOff>
      <xdr:row>3</xdr:row>
      <xdr:rowOff>78281</xdr:rowOff>
    </xdr:from>
    <xdr:to>
      <xdr:col>3</xdr:col>
      <xdr:colOff>248956</xdr:colOff>
      <xdr:row>32</xdr:row>
      <xdr:rowOff>18540</xdr:rowOff>
    </xdr:to>
    <xdr:cxnSp macro="">
      <xdr:nvCxnSpPr>
        <xdr:cNvPr id="29" name="Connecteur droit 28"/>
        <xdr:cNvCxnSpPr/>
      </xdr:nvCxnSpPr>
      <xdr:spPr>
        <a:xfrm>
          <a:off x="2534956" y="649781"/>
          <a:ext cx="0" cy="546475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248956</xdr:colOff>
      <xdr:row>32</xdr:row>
      <xdr:rowOff>18540</xdr:rowOff>
    </xdr:from>
    <xdr:to>
      <xdr:col>12</xdr:col>
      <xdr:colOff>278942</xdr:colOff>
      <xdr:row>32</xdr:row>
      <xdr:rowOff>18540</xdr:rowOff>
    </xdr:to>
    <xdr:cxnSp macro="">
      <xdr:nvCxnSpPr>
        <xdr:cNvPr id="30" name="Connecteur droit 29"/>
        <xdr:cNvCxnSpPr/>
      </xdr:nvCxnSpPr>
      <xdr:spPr>
        <a:xfrm>
          <a:off x="2534956" y="6114540"/>
          <a:ext cx="6887986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610964</xdr:colOff>
      <xdr:row>22</xdr:row>
      <xdr:rowOff>63395</xdr:rowOff>
    </xdr:from>
    <xdr:to>
      <xdr:col>10</xdr:col>
      <xdr:colOff>17923</xdr:colOff>
      <xdr:row>23</xdr:row>
      <xdr:rowOff>134505</xdr:rowOff>
    </xdr:to>
    <xdr:sp macro="" textlink="">
      <xdr:nvSpPr>
        <xdr:cNvPr id="31" name="ZoneTexte 124"/>
        <xdr:cNvSpPr txBox="1"/>
      </xdr:nvSpPr>
      <xdr:spPr>
        <a:xfrm>
          <a:off x="6706964" y="4254395"/>
          <a:ext cx="930959" cy="261610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FR" sz="1100" b="1"/>
            <a:t>FGL - ECUST</a:t>
          </a:r>
        </a:p>
      </xdr:txBody>
    </xdr:sp>
    <xdr:clientData/>
  </xdr:twoCellAnchor>
  <xdr:twoCellAnchor>
    <xdr:from>
      <xdr:col>9</xdr:col>
      <xdr:colOff>241977</xdr:colOff>
      <xdr:row>23</xdr:row>
      <xdr:rowOff>149073</xdr:rowOff>
    </xdr:from>
    <xdr:to>
      <xdr:col>9</xdr:col>
      <xdr:colOff>314443</xdr:colOff>
      <xdr:row>24</xdr:row>
      <xdr:rowOff>31039</xdr:rowOff>
    </xdr:to>
    <xdr:sp macro="" textlink="">
      <xdr:nvSpPr>
        <xdr:cNvPr id="32" name="Ellipse 31"/>
        <xdr:cNvSpPr/>
      </xdr:nvSpPr>
      <xdr:spPr>
        <a:xfrm flipV="1">
          <a:off x="7099977" y="4530573"/>
          <a:ext cx="72466" cy="72466"/>
        </a:xfrm>
        <a:prstGeom prst="ellipse">
          <a:avLst/>
        </a:prstGeom>
        <a:solidFill>
          <a:srgbClr val="14288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FR"/>
        </a:p>
      </xdr:txBody>
    </xdr:sp>
    <xdr:clientData/>
  </xdr:twoCellAnchor>
  <xdr:twoCellAnchor>
    <xdr:from>
      <xdr:col>7</xdr:col>
      <xdr:colOff>666734</xdr:colOff>
      <xdr:row>11</xdr:row>
      <xdr:rowOff>53331</xdr:rowOff>
    </xdr:from>
    <xdr:to>
      <xdr:col>9</xdr:col>
      <xdr:colOff>60918</xdr:colOff>
      <xdr:row>16</xdr:row>
      <xdr:rowOff>19015</xdr:rowOff>
    </xdr:to>
    <xdr:sp macro="" textlink="">
      <xdr:nvSpPr>
        <xdr:cNvPr id="33" name="Ellipse 32"/>
        <xdr:cNvSpPr/>
      </xdr:nvSpPr>
      <xdr:spPr>
        <a:xfrm>
          <a:off x="6000734" y="2148831"/>
          <a:ext cx="918184" cy="918184"/>
        </a:xfrm>
        <a:prstGeom prst="ellipse">
          <a:avLst/>
        </a:prstGeom>
        <a:solidFill>
          <a:srgbClr val="00A0E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FR" sz="1050" b="1"/>
            <a:t>F’SATI</a:t>
          </a:r>
          <a:endParaRPr lang="fr-FR" sz="1200" b="1"/>
        </a:p>
      </xdr:txBody>
    </xdr:sp>
    <xdr:clientData/>
  </xdr:twoCellAnchor>
  <xdr:twoCellAnchor>
    <xdr:from>
      <xdr:col>10</xdr:col>
      <xdr:colOff>633356</xdr:colOff>
      <xdr:row>13</xdr:row>
      <xdr:rowOff>59571</xdr:rowOff>
    </xdr:from>
    <xdr:to>
      <xdr:col>11</xdr:col>
      <xdr:colOff>447903</xdr:colOff>
      <xdr:row>14</xdr:row>
      <xdr:rowOff>130681</xdr:rowOff>
    </xdr:to>
    <xdr:sp macro="" textlink="">
      <xdr:nvSpPr>
        <xdr:cNvPr id="34" name="ZoneTexte 127"/>
        <xdr:cNvSpPr txBox="1"/>
      </xdr:nvSpPr>
      <xdr:spPr>
        <a:xfrm>
          <a:off x="8253356" y="2536071"/>
          <a:ext cx="576547" cy="261610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FR" sz="1100" b="1"/>
            <a:t>SPEIT</a:t>
          </a:r>
          <a:r>
            <a:rPr lang="fr-FR" sz="1100" b="1">
              <a:solidFill>
                <a:srgbClr val="F59100"/>
              </a:solidFill>
            </a:rPr>
            <a:t>*</a:t>
          </a:r>
        </a:p>
      </xdr:txBody>
    </xdr:sp>
    <xdr:clientData/>
  </xdr:twoCellAnchor>
  <xdr:twoCellAnchor>
    <xdr:from>
      <xdr:col>11</xdr:col>
      <xdr:colOff>123397</xdr:colOff>
      <xdr:row>14</xdr:row>
      <xdr:rowOff>130681</xdr:rowOff>
    </xdr:from>
    <xdr:to>
      <xdr:col>11</xdr:col>
      <xdr:colOff>195863</xdr:colOff>
      <xdr:row>15</xdr:row>
      <xdr:rowOff>12647</xdr:rowOff>
    </xdr:to>
    <xdr:sp macro="" textlink="">
      <xdr:nvSpPr>
        <xdr:cNvPr id="35" name="Ellipse 34"/>
        <xdr:cNvSpPr/>
      </xdr:nvSpPr>
      <xdr:spPr>
        <a:xfrm flipV="1">
          <a:off x="8505397" y="2797681"/>
          <a:ext cx="72466" cy="72466"/>
        </a:xfrm>
        <a:prstGeom prst="ellipse">
          <a:avLst/>
        </a:prstGeom>
        <a:solidFill>
          <a:srgbClr val="14288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FR"/>
        </a:p>
      </xdr:txBody>
    </xdr:sp>
    <xdr:clientData/>
  </xdr:twoCellAnchor>
  <xdr:twoCellAnchor>
    <xdr:from>
      <xdr:col>8</xdr:col>
      <xdr:colOff>45466</xdr:colOff>
      <xdr:row>20</xdr:row>
      <xdr:rowOff>79547</xdr:rowOff>
    </xdr:from>
    <xdr:to>
      <xdr:col>9</xdr:col>
      <xdr:colOff>620054</xdr:colOff>
      <xdr:row>21</xdr:row>
      <xdr:rowOff>142963</xdr:rowOff>
    </xdr:to>
    <xdr:sp macro="" textlink="">
      <xdr:nvSpPr>
        <xdr:cNvPr id="36" name="ZoneTexte 130"/>
        <xdr:cNvSpPr txBox="1"/>
      </xdr:nvSpPr>
      <xdr:spPr>
        <a:xfrm>
          <a:off x="6141466" y="3889547"/>
          <a:ext cx="1336588" cy="253916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FR" sz="1050" b="1"/>
            <a:t>Institut ICAM-UCAC</a:t>
          </a:r>
        </a:p>
      </xdr:txBody>
    </xdr:sp>
    <xdr:clientData/>
  </xdr:twoCellAnchor>
  <xdr:twoCellAnchor>
    <xdr:from>
      <xdr:col>3</xdr:col>
      <xdr:colOff>740683</xdr:colOff>
      <xdr:row>5</xdr:row>
      <xdr:rowOff>62241</xdr:rowOff>
    </xdr:from>
    <xdr:to>
      <xdr:col>4</xdr:col>
      <xdr:colOff>51149</xdr:colOff>
      <xdr:row>5</xdr:row>
      <xdr:rowOff>134707</xdr:rowOff>
    </xdr:to>
    <xdr:sp macro="" textlink="">
      <xdr:nvSpPr>
        <xdr:cNvPr id="37" name="Ellipse 36"/>
        <xdr:cNvSpPr/>
      </xdr:nvSpPr>
      <xdr:spPr>
        <a:xfrm flipV="1">
          <a:off x="3026683" y="1014741"/>
          <a:ext cx="72466" cy="72466"/>
        </a:xfrm>
        <a:prstGeom prst="ellipse">
          <a:avLst/>
        </a:prstGeom>
        <a:solidFill>
          <a:srgbClr val="14288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FR"/>
        </a:p>
      </xdr:txBody>
    </xdr:sp>
    <xdr:clientData/>
  </xdr:twoCellAnchor>
  <xdr:twoCellAnchor>
    <xdr:from>
      <xdr:col>4</xdr:col>
      <xdr:colOff>62383</xdr:colOff>
      <xdr:row>4</xdr:row>
      <xdr:rowOff>150788</xdr:rowOff>
    </xdr:from>
    <xdr:to>
      <xdr:col>5</xdr:col>
      <xdr:colOff>410691</xdr:colOff>
      <xdr:row>6</xdr:row>
      <xdr:rowOff>31398</xdr:rowOff>
    </xdr:to>
    <xdr:sp macro="" textlink="">
      <xdr:nvSpPr>
        <xdr:cNvPr id="38" name="ZoneTexte 132"/>
        <xdr:cNvSpPr txBox="1"/>
      </xdr:nvSpPr>
      <xdr:spPr>
        <a:xfrm>
          <a:off x="3110383" y="912788"/>
          <a:ext cx="1110308" cy="261610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fr-FR" sz="1100" b="1"/>
            <a:t>Skema Suzhou</a:t>
          </a:r>
        </a:p>
      </xdr:txBody>
    </xdr:sp>
    <xdr:clientData/>
  </xdr:twoCellAnchor>
  <xdr:twoCellAnchor>
    <xdr:from>
      <xdr:col>5</xdr:col>
      <xdr:colOff>452773</xdr:colOff>
      <xdr:row>6</xdr:row>
      <xdr:rowOff>87647</xdr:rowOff>
    </xdr:from>
    <xdr:to>
      <xdr:col>6</xdr:col>
      <xdr:colOff>608957</xdr:colOff>
      <xdr:row>11</xdr:row>
      <xdr:rowOff>53331</xdr:rowOff>
    </xdr:to>
    <xdr:sp macro="" textlink="">
      <xdr:nvSpPr>
        <xdr:cNvPr id="39" name="Ellipse 38"/>
        <xdr:cNvSpPr/>
      </xdr:nvSpPr>
      <xdr:spPr>
        <a:xfrm>
          <a:off x="4262773" y="1230647"/>
          <a:ext cx="918184" cy="918184"/>
        </a:xfrm>
        <a:prstGeom prst="ellipse">
          <a:avLst/>
        </a:prstGeom>
        <a:solidFill>
          <a:srgbClr val="14288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FR" sz="1050" b="1"/>
        </a:p>
      </xdr:txBody>
    </xdr:sp>
    <xdr:clientData/>
  </xdr:twoCellAnchor>
  <xdr:twoCellAnchor>
    <xdr:from>
      <xdr:col>9</xdr:col>
      <xdr:colOff>202056</xdr:colOff>
      <xdr:row>13</xdr:row>
      <xdr:rowOff>11805</xdr:rowOff>
    </xdr:from>
    <xdr:to>
      <xdr:col>10</xdr:col>
      <xdr:colOff>16603</xdr:colOff>
      <xdr:row>14</xdr:row>
      <xdr:rowOff>82915</xdr:rowOff>
    </xdr:to>
    <xdr:sp macro="" textlink="">
      <xdr:nvSpPr>
        <xdr:cNvPr id="40" name="ZoneTexte 138"/>
        <xdr:cNvSpPr txBox="1"/>
      </xdr:nvSpPr>
      <xdr:spPr>
        <a:xfrm>
          <a:off x="7060056" y="2488305"/>
          <a:ext cx="576547" cy="261610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fr-FR" sz="1100" b="1"/>
            <a:t>ENIN</a:t>
          </a:r>
          <a:r>
            <a:rPr lang="fr-FR" sz="1100" b="1">
              <a:solidFill>
                <a:srgbClr val="F59100"/>
              </a:solidFill>
            </a:rPr>
            <a:t>*</a:t>
          </a:r>
        </a:p>
      </xdr:txBody>
    </xdr:sp>
    <xdr:clientData/>
  </xdr:twoCellAnchor>
  <xdr:twoCellAnchor>
    <xdr:from>
      <xdr:col>6</xdr:col>
      <xdr:colOff>531973</xdr:colOff>
      <xdr:row>9</xdr:row>
      <xdr:rowOff>81581</xdr:rowOff>
    </xdr:from>
    <xdr:to>
      <xdr:col>8</xdr:col>
      <xdr:colOff>353266</xdr:colOff>
      <xdr:row>10</xdr:row>
      <xdr:rowOff>110156</xdr:rowOff>
    </xdr:to>
    <xdr:sp macro="" textlink="">
      <xdr:nvSpPr>
        <xdr:cNvPr id="41" name="Rectangle 40"/>
        <xdr:cNvSpPr/>
      </xdr:nvSpPr>
      <xdr:spPr>
        <a:xfrm>
          <a:off x="5103973" y="1796081"/>
          <a:ext cx="1345293" cy="219075"/>
        </a:xfrm>
        <a:prstGeom prst="rect">
          <a:avLst/>
        </a:prstGeom>
        <a:noFill/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 anchorCtr="0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FR" sz="1050" b="1">
              <a:solidFill>
                <a:sysClr val="windowText" lastClr="000000"/>
              </a:solidFill>
            </a:rPr>
            <a:t>ICN – GA/INUA</a:t>
          </a:r>
        </a:p>
      </xdr:txBody>
    </xdr:sp>
    <xdr:clientData/>
  </xdr:twoCellAnchor>
  <xdr:twoCellAnchor>
    <xdr:from>
      <xdr:col>6</xdr:col>
      <xdr:colOff>619570</xdr:colOff>
      <xdr:row>9</xdr:row>
      <xdr:rowOff>176153</xdr:rowOff>
    </xdr:from>
    <xdr:to>
      <xdr:col>6</xdr:col>
      <xdr:colOff>692036</xdr:colOff>
      <xdr:row>10</xdr:row>
      <xdr:rowOff>58119</xdr:rowOff>
    </xdr:to>
    <xdr:sp macro="" textlink="">
      <xdr:nvSpPr>
        <xdr:cNvPr id="42" name="Ellipse 41"/>
        <xdr:cNvSpPr/>
      </xdr:nvSpPr>
      <xdr:spPr>
        <a:xfrm flipV="1">
          <a:off x="5191570" y="1890653"/>
          <a:ext cx="72466" cy="72466"/>
        </a:xfrm>
        <a:prstGeom prst="ellipse">
          <a:avLst/>
        </a:prstGeom>
        <a:solidFill>
          <a:srgbClr val="14288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FR"/>
        </a:p>
      </xdr:txBody>
    </xdr:sp>
    <xdr:clientData/>
  </xdr:twoCellAnchor>
  <xdr:twoCellAnchor>
    <xdr:from>
      <xdr:col>3</xdr:col>
      <xdr:colOff>314055</xdr:colOff>
      <xdr:row>7</xdr:row>
      <xdr:rowOff>110925</xdr:rowOff>
    </xdr:from>
    <xdr:to>
      <xdr:col>3</xdr:col>
      <xdr:colOff>665711</xdr:colOff>
      <xdr:row>9</xdr:row>
      <xdr:rowOff>81581</xdr:rowOff>
    </xdr:to>
    <xdr:sp macro="" textlink="">
      <xdr:nvSpPr>
        <xdr:cNvPr id="43" name="Ellipse 42"/>
        <xdr:cNvSpPr/>
      </xdr:nvSpPr>
      <xdr:spPr>
        <a:xfrm>
          <a:off x="2600055" y="1444425"/>
          <a:ext cx="351656" cy="351656"/>
        </a:xfrm>
        <a:prstGeom prst="ellipse">
          <a:avLst/>
        </a:prstGeom>
        <a:solidFill>
          <a:srgbClr val="F591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FR"/>
        </a:p>
      </xdr:txBody>
    </xdr:sp>
    <xdr:clientData/>
  </xdr:twoCellAnchor>
  <xdr:twoCellAnchor>
    <xdr:from>
      <xdr:col>3</xdr:col>
      <xdr:colOff>410109</xdr:colOff>
      <xdr:row>7</xdr:row>
      <xdr:rowOff>91449</xdr:rowOff>
    </xdr:from>
    <xdr:to>
      <xdr:col>5</xdr:col>
      <xdr:colOff>134932</xdr:colOff>
      <xdr:row>9</xdr:row>
      <xdr:rowOff>110559</xdr:rowOff>
    </xdr:to>
    <xdr:sp macro="" textlink="">
      <xdr:nvSpPr>
        <xdr:cNvPr id="44" name="ZoneTexte 60"/>
        <xdr:cNvSpPr txBox="1"/>
      </xdr:nvSpPr>
      <xdr:spPr>
        <a:xfrm>
          <a:off x="2696109" y="1424949"/>
          <a:ext cx="1248823" cy="400110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FR" sz="1000" b="1"/>
            <a:t>Ecole de Design de Nantes - Chine</a:t>
          </a:r>
        </a:p>
      </xdr:txBody>
    </xdr:sp>
    <xdr:clientData/>
  </xdr:twoCellAnchor>
  <xdr:twoCellAnchor>
    <xdr:from>
      <xdr:col>6</xdr:col>
      <xdr:colOff>757936</xdr:colOff>
      <xdr:row>8</xdr:row>
      <xdr:rowOff>139564</xdr:rowOff>
    </xdr:from>
    <xdr:to>
      <xdr:col>7</xdr:col>
      <xdr:colOff>68402</xdr:colOff>
      <xdr:row>9</xdr:row>
      <xdr:rowOff>21530</xdr:rowOff>
    </xdr:to>
    <xdr:sp macro="" textlink="">
      <xdr:nvSpPr>
        <xdr:cNvPr id="45" name="Ellipse 44"/>
        <xdr:cNvSpPr/>
      </xdr:nvSpPr>
      <xdr:spPr>
        <a:xfrm flipV="1">
          <a:off x="5329936" y="1663564"/>
          <a:ext cx="72466" cy="72466"/>
        </a:xfrm>
        <a:prstGeom prst="ellipse">
          <a:avLst/>
        </a:prstGeom>
        <a:solidFill>
          <a:srgbClr val="14288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FR"/>
        </a:p>
      </xdr:txBody>
    </xdr:sp>
    <xdr:clientData/>
  </xdr:twoCellAnchor>
  <xdr:twoCellAnchor>
    <xdr:from>
      <xdr:col>7</xdr:col>
      <xdr:colOff>68402</xdr:colOff>
      <xdr:row>8</xdr:row>
      <xdr:rowOff>44992</xdr:rowOff>
    </xdr:from>
    <xdr:to>
      <xdr:col>7</xdr:col>
      <xdr:colOff>644949</xdr:colOff>
      <xdr:row>9</xdr:row>
      <xdr:rowOff>116102</xdr:rowOff>
    </xdr:to>
    <xdr:sp macro="" textlink="">
      <xdr:nvSpPr>
        <xdr:cNvPr id="46" name="ZoneTexte 62"/>
        <xdr:cNvSpPr txBox="1"/>
      </xdr:nvSpPr>
      <xdr:spPr>
        <a:xfrm>
          <a:off x="5402402" y="1568992"/>
          <a:ext cx="576547" cy="261610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fr-FR" sz="1100" b="1"/>
            <a:t>IFCIM</a:t>
          </a:r>
        </a:p>
      </xdr:txBody>
    </xdr:sp>
    <xdr:clientData/>
  </xdr:twoCellAnchor>
  <xdr:twoCellAnchor>
    <xdr:from>
      <xdr:col>5</xdr:col>
      <xdr:colOff>429241</xdr:colOff>
      <xdr:row>7</xdr:row>
      <xdr:rowOff>176462</xdr:rowOff>
    </xdr:from>
    <xdr:to>
      <xdr:col>6</xdr:col>
      <xdr:colOff>602369</xdr:colOff>
      <xdr:row>10</xdr:row>
      <xdr:rowOff>5072</xdr:rowOff>
    </xdr:to>
    <xdr:sp macro="" textlink="">
      <xdr:nvSpPr>
        <xdr:cNvPr id="47" name="ZoneTexte 136"/>
        <xdr:cNvSpPr txBox="1"/>
      </xdr:nvSpPr>
      <xdr:spPr>
        <a:xfrm>
          <a:off x="4239241" y="1509962"/>
          <a:ext cx="935128" cy="400110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FR" sz="1000" b="1">
              <a:solidFill>
                <a:schemeClr val="bg1"/>
              </a:solidFill>
            </a:rPr>
            <a:t>Université</a:t>
          </a:r>
        </a:p>
        <a:p>
          <a:pPr algn="ctr"/>
          <a:r>
            <a:rPr lang="fr-FR" sz="1000" b="1">
              <a:solidFill>
                <a:schemeClr val="bg1"/>
              </a:solidFill>
            </a:rPr>
            <a:t>Galatasaray</a:t>
          </a:r>
        </a:p>
      </xdr:txBody>
    </xdr:sp>
    <xdr:clientData/>
  </xdr:twoCellAnchor>
  <xdr:twoCellAnchor>
    <xdr:from>
      <xdr:col>6</xdr:col>
      <xdr:colOff>308803</xdr:colOff>
      <xdr:row>3</xdr:row>
      <xdr:rowOff>0</xdr:rowOff>
    </xdr:from>
    <xdr:to>
      <xdr:col>7</xdr:col>
      <xdr:colOff>464987</xdr:colOff>
      <xdr:row>7</xdr:row>
      <xdr:rowOff>156184</xdr:rowOff>
    </xdr:to>
    <xdr:sp macro="" textlink="">
      <xdr:nvSpPr>
        <xdr:cNvPr id="48" name="Ellipse 47"/>
        <xdr:cNvSpPr/>
      </xdr:nvSpPr>
      <xdr:spPr>
        <a:xfrm>
          <a:off x="4880803" y="571500"/>
          <a:ext cx="918184" cy="918184"/>
        </a:xfrm>
        <a:prstGeom prst="ellipse">
          <a:avLst/>
        </a:prstGeom>
        <a:solidFill>
          <a:srgbClr val="31278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FR" sz="1050" b="1"/>
            <a:t>USTH</a:t>
          </a:r>
          <a:endParaRPr lang="fr-FR" sz="1200" b="1"/>
        </a:p>
      </xdr:txBody>
    </xdr:sp>
    <xdr:clientData/>
  </xdr:twoCellAnchor>
  <xdr:twoCellAnchor>
    <xdr:from>
      <xdr:col>5</xdr:col>
      <xdr:colOff>445277</xdr:colOff>
      <xdr:row>3</xdr:row>
      <xdr:rowOff>51901</xdr:rowOff>
    </xdr:from>
    <xdr:to>
      <xdr:col>6</xdr:col>
      <xdr:colOff>601461</xdr:colOff>
      <xdr:row>8</xdr:row>
      <xdr:rowOff>17585</xdr:rowOff>
    </xdr:to>
    <xdr:sp macro="" textlink="">
      <xdr:nvSpPr>
        <xdr:cNvPr id="49" name="Ellipse 48"/>
        <xdr:cNvSpPr/>
      </xdr:nvSpPr>
      <xdr:spPr>
        <a:xfrm>
          <a:off x="4255277" y="623401"/>
          <a:ext cx="918184" cy="918184"/>
        </a:xfrm>
        <a:prstGeom prst="ellipse">
          <a:avLst/>
        </a:prstGeom>
        <a:solidFill>
          <a:srgbClr val="14288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FR" sz="1050" b="1"/>
        </a:p>
      </xdr:txBody>
    </xdr:sp>
    <xdr:clientData/>
  </xdr:twoCellAnchor>
  <xdr:twoCellAnchor>
    <xdr:from>
      <xdr:col>5</xdr:col>
      <xdr:colOff>428333</xdr:colOff>
      <xdr:row>4</xdr:row>
      <xdr:rowOff>68537</xdr:rowOff>
    </xdr:from>
    <xdr:to>
      <xdr:col>6</xdr:col>
      <xdr:colOff>601461</xdr:colOff>
      <xdr:row>6</xdr:row>
      <xdr:rowOff>87647</xdr:rowOff>
    </xdr:to>
    <xdr:sp macro="" textlink="">
      <xdr:nvSpPr>
        <xdr:cNvPr id="50" name="ZoneTexte 143"/>
        <xdr:cNvSpPr txBox="1"/>
      </xdr:nvSpPr>
      <xdr:spPr>
        <a:xfrm>
          <a:off x="4238333" y="830537"/>
          <a:ext cx="935128" cy="400110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FR" sz="1000" b="1">
              <a:solidFill>
                <a:schemeClr val="bg1"/>
              </a:solidFill>
            </a:rPr>
            <a:t>Centrale Pékin 2005</a:t>
          </a:r>
        </a:p>
      </xdr:txBody>
    </xdr:sp>
    <xdr:clientData/>
  </xdr:twoCellAnchor>
  <xdr:twoCellAnchor>
    <xdr:from>
      <xdr:col>3</xdr:col>
      <xdr:colOff>518293</xdr:colOff>
      <xdr:row>10</xdr:row>
      <xdr:rowOff>29518</xdr:rowOff>
    </xdr:from>
    <xdr:to>
      <xdr:col>3</xdr:col>
      <xdr:colOff>590759</xdr:colOff>
      <xdr:row>10</xdr:row>
      <xdr:rowOff>101984</xdr:rowOff>
    </xdr:to>
    <xdr:sp macro="" textlink="">
      <xdr:nvSpPr>
        <xdr:cNvPr id="51" name="Ellipse 50"/>
        <xdr:cNvSpPr/>
      </xdr:nvSpPr>
      <xdr:spPr>
        <a:xfrm flipV="1">
          <a:off x="2804293" y="1934518"/>
          <a:ext cx="72466" cy="72466"/>
        </a:xfrm>
        <a:prstGeom prst="ellipse">
          <a:avLst/>
        </a:prstGeom>
        <a:solidFill>
          <a:srgbClr val="14288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FR"/>
        </a:p>
      </xdr:txBody>
    </xdr:sp>
    <xdr:clientData/>
  </xdr:twoCellAnchor>
  <xdr:twoCellAnchor>
    <xdr:from>
      <xdr:col>3</xdr:col>
      <xdr:colOff>590759</xdr:colOff>
      <xdr:row>9</xdr:row>
      <xdr:rowOff>123106</xdr:rowOff>
    </xdr:from>
    <xdr:to>
      <xdr:col>4</xdr:col>
      <xdr:colOff>471614</xdr:colOff>
      <xdr:row>11</xdr:row>
      <xdr:rowOff>3716</xdr:rowOff>
    </xdr:to>
    <xdr:sp macro="" textlink="">
      <xdr:nvSpPr>
        <xdr:cNvPr id="52" name="ZoneTexte 65"/>
        <xdr:cNvSpPr txBox="1"/>
      </xdr:nvSpPr>
      <xdr:spPr>
        <a:xfrm>
          <a:off x="2876759" y="1837606"/>
          <a:ext cx="642855" cy="261610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fr-FR" sz="1100" b="1"/>
            <a:t>EIGSICA</a:t>
          </a:r>
        </a:p>
      </xdr:txBody>
    </xdr:sp>
    <xdr:clientData/>
  </xdr:twoCellAnchor>
  <xdr:twoCellAnchor>
    <xdr:from>
      <xdr:col>9</xdr:col>
      <xdr:colOff>250411</xdr:colOff>
      <xdr:row>15</xdr:row>
      <xdr:rowOff>68706</xdr:rowOff>
    </xdr:from>
    <xdr:to>
      <xdr:col>9</xdr:col>
      <xdr:colOff>322877</xdr:colOff>
      <xdr:row>15</xdr:row>
      <xdr:rowOff>141172</xdr:rowOff>
    </xdr:to>
    <xdr:sp macro="" textlink="">
      <xdr:nvSpPr>
        <xdr:cNvPr id="53" name="Ellipse 52"/>
        <xdr:cNvSpPr/>
      </xdr:nvSpPr>
      <xdr:spPr>
        <a:xfrm flipV="1">
          <a:off x="7108411" y="2926206"/>
          <a:ext cx="72466" cy="72466"/>
        </a:xfrm>
        <a:prstGeom prst="ellipse">
          <a:avLst/>
        </a:prstGeom>
        <a:solidFill>
          <a:srgbClr val="14288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FR"/>
        </a:p>
      </xdr:txBody>
    </xdr:sp>
    <xdr:clientData/>
  </xdr:twoCellAnchor>
  <xdr:twoCellAnchor>
    <xdr:from>
      <xdr:col>9</xdr:col>
      <xdr:colOff>43507</xdr:colOff>
      <xdr:row>15</xdr:row>
      <xdr:rowOff>129683</xdr:rowOff>
    </xdr:from>
    <xdr:to>
      <xdr:col>9</xdr:col>
      <xdr:colOff>620054</xdr:colOff>
      <xdr:row>17</xdr:row>
      <xdr:rowOff>10293</xdr:rowOff>
    </xdr:to>
    <xdr:sp macro="" textlink="">
      <xdr:nvSpPr>
        <xdr:cNvPr id="54" name="ZoneTexte 67"/>
        <xdr:cNvSpPr txBox="1"/>
      </xdr:nvSpPr>
      <xdr:spPr>
        <a:xfrm>
          <a:off x="6901507" y="2987183"/>
          <a:ext cx="576547" cy="261610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fr-FR" sz="1100" b="1"/>
            <a:t>IFCEN</a:t>
          </a:r>
        </a:p>
      </xdr:txBody>
    </xdr:sp>
    <xdr:clientData/>
  </xdr:twoCellAnchor>
  <xdr:twoCellAnchor>
    <xdr:from>
      <xdr:col>3</xdr:col>
      <xdr:colOff>378698</xdr:colOff>
      <xdr:row>4</xdr:row>
      <xdr:rowOff>13820</xdr:rowOff>
    </xdr:from>
    <xdr:to>
      <xdr:col>3</xdr:col>
      <xdr:colOff>730354</xdr:colOff>
      <xdr:row>5</xdr:row>
      <xdr:rowOff>174976</xdr:rowOff>
    </xdr:to>
    <xdr:sp macro="" textlink="">
      <xdr:nvSpPr>
        <xdr:cNvPr id="55" name="Ellipse 54"/>
        <xdr:cNvSpPr/>
      </xdr:nvSpPr>
      <xdr:spPr>
        <a:xfrm>
          <a:off x="2664698" y="775820"/>
          <a:ext cx="351656" cy="351656"/>
        </a:xfrm>
        <a:prstGeom prst="ellipse">
          <a:avLst/>
        </a:prstGeom>
        <a:solidFill>
          <a:srgbClr val="00A0E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FR"/>
        </a:p>
      </xdr:txBody>
    </xdr:sp>
    <xdr:clientData/>
  </xdr:twoCellAnchor>
  <xdr:twoCellAnchor>
    <xdr:from>
      <xdr:col>3</xdr:col>
      <xdr:colOff>476841</xdr:colOff>
      <xdr:row>3</xdr:row>
      <xdr:rowOff>118538</xdr:rowOff>
    </xdr:from>
    <xdr:to>
      <xdr:col>5</xdr:col>
      <xdr:colOff>63149</xdr:colOff>
      <xdr:row>4</xdr:row>
      <xdr:rowOff>189648</xdr:rowOff>
    </xdr:to>
    <xdr:sp macro="" textlink="">
      <xdr:nvSpPr>
        <xdr:cNvPr id="56" name="ZoneTexte 134"/>
        <xdr:cNvSpPr txBox="1"/>
      </xdr:nvSpPr>
      <xdr:spPr>
        <a:xfrm>
          <a:off x="2762841" y="690038"/>
          <a:ext cx="1110308" cy="261610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fr-FR" sz="1100" b="1"/>
            <a:t>TBS Casablanca</a:t>
          </a:r>
        </a:p>
      </xdr:txBody>
    </xdr:sp>
    <xdr:clientData/>
  </xdr:twoCellAnchor>
  <xdr:twoCellAnchor>
    <xdr:from>
      <xdr:col>1</xdr:col>
      <xdr:colOff>106136</xdr:colOff>
      <xdr:row>34</xdr:row>
      <xdr:rowOff>125765</xdr:rowOff>
    </xdr:from>
    <xdr:to>
      <xdr:col>1</xdr:col>
      <xdr:colOff>463256</xdr:colOff>
      <xdr:row>35</xdr:row>
      <xdr:rowOff>59419</xdr:rowOff>
    </xdr:to>
    <xdr:sp macro="" textlink="">
      <xdr:nvSpPr>
        <xdr:cNvPr id="57" name="Rectangle 56"/>
        <xdr:cNvSpPr/>
      </xdr:nvSpPr>
      <xdr:spPr>
        <a:xfrm rot="16200000">
          <a:off x="984619" y="6486282"/>
          <a:ext cx="124154" cy="357120"/>
        </a:xfrm>
        <a:prstGeom prst="rect">
          <a:avLst/>
        </a:prstGeom>
        <a:solidFill>
          <a:srgbClr val="142882">
            <a:alpha val="35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FR"/>
        </a:p>
      </xdr:txBody>
    </xdr:sp>
    <xdr:clientData/>
  </xdr:twoCellAnchor>
  <xdr:twoCellAnchor>
    <xdr:from>
      <xdr:col>1</xdr:col>
      <xdr:colOff>106136</xdr:colOff>
      <xdr:row>35</xdr:row>
      <xdr:rowOff>149742</xdr:rowOff>
    </xdr:from>
    <xdr:to>
      <xdr:col>1</xdr:col>
      <xdr:colOff>463256</xdr:colOff>
      <xdr:row>36</xdr:row>
      <xdr:rowOff>83396</xdr:rowOff>
    </xdr:to>
    <xdr:sp macro="" textlink="">
      <xdr:nvSpPr>
        <xdr:cNvPr id="58" name="Rectangle 57"/>
        <xdr:cNvSpPr/>
      </xdr:nvSpPr>
      <xdr:spPr>
        <a:xfrm rot="16200000">
          <a:off x="984619" y="6700759"/>
          <a:ext cx="124154" cy="357120"/>
        </a:xfrm>
        <a:prstGeom prst="rect">
          <a:avLst/>
        </a:prstGeom>
        <a:solidFill>
          <a:srgbClr val="142882">
            <a:alpha val="12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FR"/>
        </a:p>
      </xdr:txBody>
    </xdr:sp>
    <xdr:clientData/>
  </xdr:twoCellAnchor>
  <xdr:twoCellAnchor>
    <xdr:from>
      <xdr:col>1</xdr:col>
      <xdr:colOff>461520</xdr:colOff>
      <xdr:row>34</xdr:row>
      <xdr:rowOff>53239</xdr:rowOff>
    </xdr:from>
    <xdr:to>
      <xdr:col>3</xdr:col>
      <xdr:colOff>240552</xdr:colOff>
      <xdr:row>35</xdr:row>
      <xdr:rowOff>124349</xdr:rowOff>
    </xdr:to>
    <xdr:sp macro="" textlink="">
      <xdr:nvSpPr>
        <xdr:cNvPr id="59" name="ZoneTexte 2"/>
        <xdr:cNvSpPr txBox="1"/>
      </xdr:nvSpPr>
      <xdr:spPr>
        <a:xfrm>
          <a:off x="1223520" y="6530239"/>
          <a:ext cx="1303032" cy="261610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fr-FR" sz="1100"/>
            <a:t>Campus satellites</a:t>
          </a:r>
        </a:p>
      </xdr:txBody>
    </xdr:sp>
    <xdr:clientData/>
  </xdr:twoCellAnchor>
  <xdr:twoCellAnchor>
    <xdr:from>
      <xdr:col>1</xdr:col>
      <xdr:colOff>461520</xdr:colOff>
      <xdr:row>35</xdr:row>
      <xdr:rowOff>81014</xdr:rowOff>
    </xdr:from>
    <xdr:to>
      <xdr:col>3</xdr:col>
      <xdr:colOff>556316</xdr:colOff>
      <xdr:row>36</xdr:row>
      <xdr:rowOff>152124</xdr:rowOff>
    </xdr:to>
    <xdr:sp macro="" textlink="">
      <xdr:nvSpPr>
        <xdr:cNvPr id="60" name="ZoneTexte 73"/>
        <xdr:cNvSpPr txBox="1"/>
      </xdr:nvSpPr>
      <xdr:spPr>
        <a:xfrm>
          <a:off x="1223520" y="6748514"/>
          <a:ext cx="1618796" cy="261610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fr-FR" sz="1100"/>
            <a:t>Etablissements associés</a:t>
          </a:r>
        </a:p>
      </xdr:txBody>
    </xdr:sp>
    <xdr:clientData/>
  </xdr:twoCellAnchor>
  <xdr:twoCellAnchor>
    <xdr:from>
      <xdr:col>9</xdr:col>
      <xdr:colOff>146381</xdr:colOff>
      <xdr:row>13</xdr:row>
      <xdr:rowOff>77597</xdr:rowOff>
    </xdr:from>
    <xdr:to>
      <xdr:col>9</xdr:col>
      <xdr:colOff>218847</xdr:colOff>
      <xdr:row>13</xdr:row>
      <xdr:rowOff>150063</xdr:rowOff>
    </xdr:to>
    <xdr:sp macro="" textlink="">
      <xdr:nvSpPr>
        <xdr:cNvPr id="61" name="Ellipse 60"/>
        <xdr:cNvSpPr/>
      </xdr:nvSpPr>
      <xdr:spPr>
        <a:xfrm flipV="1">
          <a:off x="7004381" y="2554097"/>
          <a:ext cx="72466" cy="72466"/>
        </a:xfrm>
        <a:prstGeom prst="ellipse">
          <a:avLst/>
        </a:prstGeom>
        <a:solidFill>
          <a:srgbClr val="14288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FR"/>
        </a:p>
      </xdr:txBody>
    </xdr:sp>
    <xdr:clientData/>
  </xdr:twoCellAnchor>
  <xdr:twoCellAnchor>
    <xdr:from>
      <xdr:col>12</xdr:col>
      <xdr:colOff>348147</xdr:colOff>
      <xdr:row>18</xdr:row>
      <xdr:rowOff>112233</xdr:rowOff>
    </xdr:from>
    <xdr:to>
      <xdr:col>12</xdr:col>
      <xdr:colOff>702090</xdr:colOff>
      <xdr:row>31</xdr:row>
      <xdr:rowOff>100040</xdr:rowOff>
    </xdr:to>
    <xdr:sp macro="" textlink="">
      <xdr:nvSpPr>
        <xdr:cNvPr id="62" name="ZoneTexte 4"/>
        <xdr:cNvSpPr txBox="1"/>
      </xdr:nvSpPr>
      <xdr:spPr>
        <a:xfrm>
          <a:off x="9492147" y="3541233"/>
          <a:ext cx="353943" cy="2464307"/>
        </a:xfrm>
        <a:prstGeom prst="rect">
          <a:avLst/>
        </a:prstGeom>
        <a:noFill/>
        <a:ln w="3175">
          <a:solidFill>
            <a:srgbClr val="142882"/>
          </a:solidFill>
          <a:prstDash val="dash"/>
        </a:ln>
      </xdr:spPr>
      <xdr:txBody>
        <a:bodyPr vert="vert" wrap="square" rtlCol="0">
          <a:spAutoFit/>
        </a:bodyPr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fr-FR" sz="1100" b="1">
              <a:solidFill>
                <a:srgbClr val="142882"/>
              </a:solidFill>
            </a:rPr>
            <a:t>Zone d’autofinancement du programme</a:t>
          </a:r>
        </a:p>
      </xdr:txBody>
    </xdr:sp>
    <xdr:clientData/>
  </xdr:twoCellAnchor>
  <xdr:twoCellAnchor>
    <xdr:from>
      <xdr:col>3</xdr:col>
      <xdr:colOff>728771</xdr:colOff>
      <xdr:row>6</xdr:row>
      <xdr:rowOff>60374</xdr:rowOff>
    </xdr:from>
    <xdr:to>
      <xdr:col>4</xdr:col>
      <xdr:colOff>39237</xdr:colOff>
      <xdr:row>6</xdr:row>
      <xdr:rowOff>132840</xdr:rowOff>
    </xdr:to>
    <xdr:sp macro="" textlink="">
      <xdr:nvSpPr>
        <xdr:cNvPr id="63" name="Ellipse 62"/>
        <xdr:cNvSpPr/>
      </xdr:nvSpPr>
      <xdr:spPr>
        <a:xfrm flipV="1">
          <a:off x="3014771" y="1203374"/>
          <a:ext cx="72466" cy="72466"/>
        </a:xfrm>
        <a:prstGeom prst="ellipse">
          <a:avLst/>
        </a:prstGeom>
        <a:solidFill>
          <a:srgbClr val="14288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FR"/>
        </a:p>
      </xdr:txBody>
    </xdr:sp>
    <xdr:clientData/>
  </xdr:twoCellAnchor>
  <xdr:twoCellAnchor>
    <xdr:from>
      <xdr:col>4</xdr:col>
      <xdr:colOff>64425</xdr:colOff>
      <xdr:row>5</xdr:row>
      <xdr:rowOff>149140</xdr:rowOff>
    </xdr:from>
    <xdr:to>
      <xdr:col>4</xdr:col>
      <xdr:colOff>743722</xdr:colOff>
      <xdr:row>7</xdr:row>
      <xdr:rowOff>29750</xdr:rowOff>
    </xdr:to>
    <xdr:sp macro="" textlink="">
      <xdr:nvSpPr>
        <xdr:cNvPr id="64" name="ZoneTexte 75"/>
        <xdr:cNvSpPr txBox="1"/>
      </xdr:nvSpPr>
      <xdr:spPr>
        <a:xfrm>
          <a:off x="3112425" y="1101640"/>
          <a:ext cx="679297" cy="261610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fr-FR" sz="1100" b="1"/>
            <a:t>EDHEC</a:t>
          </a:r>
        </a:p>
      </xdr:txBody>
    </xdr:sp>
    <xdr:clientData/>
  </xdr:twoCellAnchor>
  <xdr:twoCellAnchor>
    <xdr:from>
      <xdr:col>7</xdr:col>
      <xdr:colOff>597320</xdr:colOff>
      <xdr:row>17</xdr:row>
      <xdr:rowOff>164536</xdr:rowOff>
    </xdr:from>
    <xdr:to>
      <xdr:col>12</xdr:col>
      <xdr:colOff>284409</xdr:colOff>
      <xdr:row>17</xdr:row>
      <xdr:rowOff>164536</xdr:rowOff>
    </xdr:to>
    <xdr:cxnSp macro="">
      <xdr:nvCxnSpPr>
        <xdr:cNvPr id="65" name="Connecteur droit 64"/>
        <xdr:cNvCxnSpPr/>
      </xdr:nvCxnSpPr>
      <xdr:spPr>
        <a:xfrm>
          <a:off x="5931320" y="3403036"/>
          <a:ext cx="3497089" cy="0"/>
        </a:xfrm>
        <a:prstGeom prst="line">
          <a:avLst/>
        </a:prstGeom>
        <a:ln w="12700">
          <a:solidFill>
            <a:srgbClr val="142882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597320</xdr:colOff>
      <xdr:row>17</xdr:row>
      <xdr:rowOff>164536</xdr:rowOff>
    </xdr:from>
    <xdr:to>
      <xdr:col>7</xdr:col>
      <xdr:colOff>597320</xdr:colOff>
      <xdr:row>32</xdr:row>
      <xdr:rowOff>24566</xdr:rowOff>
    </xdr:to>
    <xdr:cxnSp macro="">
      <xdr:nvCxnSpPr>
        <xdr:cNvPr id="66" name="Connecteur droit 65"/>
        <xdr:cNvCxnSpPr/>
      </xdr:nvCxnSpPr>
      <xdr:spPr>
        <a:xfrm>
          <a:off x="5931320" y="3403036"/>
          <a:ext cx="0" cy="2717530"/>
        </a:xfrm>
        <a:prstGeom prst="line">
          <a:avLst/>
        </a:prstGeom>
        <a:ln w="12700">
          <a:solidFill>
            <a:srgbClr val="142882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346735</xdr:colOff>
      <xdr:row>21</xdr:row>
      <xdr:rowOff>181429</xdr:rowOff>
    </xdr:from>
    <xdr:to>
      <xdr:col>8</xdr:col>
      <xdr:colOff>419201</xdr:colOff>
      <xdr:row>22</xdr:row>
      <xdr:rowOff>63395</xdr:rowOff>
    </xdr:to>
    <xdr:sp macro="" textlink="">
      <xdr:nvSpPr>
        <xdr:cNvPr id="67" name="Ellipse 66"/>
        <xdr:cNvSpPr/>
      </xdr:nvSpPr>
      <xdr:spPr>
        <a:xfrm flipV="1">
          <a:off x="6442735" y="4181929"/>
          <a:ext cx="72466" cy="72466"/>
        </a:xfrm>
        <a:prstGeom prst="ellipse">
          <a:avLst/>
        </a:prstGeom>
        <a:solidFill>
          <a:srgbClr val="14288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FR"/>
        </a:p>
      </xdr:txBody>
    </xdr:sp>
    <xdr:clientData/>
  </xdr:twoCellAnchor>
  <xdr:twoCellAnchor>
    <xdr:from>
      <xdr:col>3</xdr:col>
      <xdr:colOff>673815</xdr:colOff>
      <xdr:row>24</xdr:row>
      <xdr:rowOff>31039</xdr:rowOff>
    </xdr:from>
    <xdr:to>
      <xdr:col>5</xdr:col>
      <xdr:colOff>67999</xdr:colOff>
      <xdr:row>28</xdr:row>
      <xdr:rowOff>187223</xdr:rowOff>
    </xdr:to>
    <xdr:sp macro="" textlink="">
      <xdr:nvSpPr>
        <xdr:cNvPr id="68" name="Ellipse 67"/>
        <xdr:cNvSpPr/>
      </xdr:nvSpPr>
      <xdr:spPr>
        <a:xfrm>
          <a:off x="2959815" y="4603039"/>
          <a:ext cx="918184" cy="918184"/>
        </a:xfrm>
        <a:prstGeom prst="ellipse">
          <a:avLst/>
        </a:prstGeom>
        <a:solidFill>
          <a:srgbClr val="00A0E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FR" sz="1100" b="1"/>
        </a:p>
      </xdr:txBody>
    </xdr:sp>
    <xdr:clientData/>
  </xdr:twoCellAnchor>
  <xdr:twoCellAnchor>
    <xdr:from>
      <xdr:col>3</xdr:col>
      <xdr:colOff>708810</xdr:colOff>
      <xdr:row>25</xdr:row>
      <xdr:rowOff>47964</xdr:rowOff>
    </xdr:from>
    <xdr:to>
      <xdr:col>5</xdr:col>
      <xdr:colOff>30086</xdr:colOff>
      <xdr:row>27</xdr:row>
      <xdr:rowOff>67074</xdr:rowOff>
    </xdr:to>
    <xdr:sp macro="" textlink="">
      <xdr:nvSpPr>
        <xdr:cNvPr id="69" name="ZoneTexte 107"/>
        <xdr:cNvSpPr txBox="1"/>
      </xdr:nvSpPr>
      <xdr:spPr>
        <a:xfrm>
          <a:off x="2994810" y="4810464"/>
          <a:ext cx="845276" cy="400110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FR" sz="1000" b="1">
              <a:solidFill>
                <a:schemeClr val="bg1"/>
              </a:solidFill>
            </a:rPr>
            <a:t>Sorbonne Abu Dhabi</a:t>
          </a:r>
        </a:p>
      </xdr:txBody>
    </xdr:sp>
    <xdr:clientData/>
  </xdr:twoCellAnchor>
  <xdr:twoCellAnchor>
    <xdr:from>
      <xdr:col>3</xdr:col>
      <xdr:colOff>254514</xdr:colOff>
      <xdr:row>27</xdr:row>
      <xdr:rowOff>52856</xdr:rowOff>
    </xdr:from>
    <xdr:to>
      <xdr:col>4</xdr:col>
      <xdr:colOff>410698</xdr:colOff>
      <xdr:row>32</xdr:row>
      <xdr:rowOff>18540</xdr:rowOff>
    </xdr:to>
    <xdr:sp macro="" textlink="">
      <xdr:nvSpPr>
        <xdr:cNvPr id="70" name="Ellipse 69"/>
        <xdr:cNvSpPr/>
      </xdr:nvSpPr>
      <xdr:spPr>
        <a:xfrm>
          <a:off x="2540514" y="5196356"/>
          <a:ext cx="918184" cy="918184"/>
        </a:xfrm>
        <a:prstGeom prst="ellipse">
          <a:avLst/>
        </a:prstGeom>
        <a:solidFill>
          <a:srgbClr val="F591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FR" sz="1000" b="1"/>
        </a:p>
      </xdr:txBody>
    </xdr:sp>
    <xdr:clientData/>
  </xdr:twoCellAnchor>
  <xdr:twoCellAnchor>
    <xdr:from>
      <xdr:col>3</xdr:col>
      <xdr:colOff>184207</xdr:colOff>
      <xdr:row>28</xdr:row>
      <xdr:rowOff>130135</xdr:rowOff>
    </xdr:from>
    <xdr:to>
      <xdr:col>4</xdr:col>
      <xdr:colOff>481005</xdr:colOff>
      <xdr:row>30</xdr:row>
      <xdr:rowOff>149245</xdr:rowOff>
    </xdr:to>
    <xdr:sp macro="" textlink="">
      <xdr:nvSpPr>
        <xdr:cNvPr id="71" name="ZoneTexte 108"/>
        <xdr:cNvSpPr txBox="1"/>
      </xdr:nvSpPr>
      <xdr:spPr>
        <a:xfrm>
          <a:off x="2470207" y="5464135"/>
          <a:ext cx="1058798" cy="400110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FR" sz="1000" b="1">
              <a:solidFill>
                <a:schemeClr val="bg1"/>
              </a:solidFill>
            </a:rPr>
            <a:t>Ecole Centrale Mahindra</a:t>
          </a:r>
        </a:p>
      </xdr:txBody>
    </xdr:sp>
    <xdr:clientData/>
  </xdr:twoCellAnchor>
  <xdr:twoCellAnchor>
    <xdr:from>
      <xdr:col>4</xdr:col>
      <xdr:colOff>332380</xdr:colOff>
      <xdr:row>27</xdr:row>
      <xdr:rowOff>50111</xdr:rowOff>
    </xdr:from>
    <xdr:to>
      <xdr:col>5</xdr:col>
      <xdr:colOff>488564</xdr:colOff>
      <xdr:row>32</xdr:row>
      <xdr:rowOff>15795</xdr:rowOff>
    </xdr:to>
    <xdr:sp macro="" textlink="">
      <xdr:nvSpPr>
        <xdr:cNvPr id="72" name="Ellipse 71"/>
        <xdr:cNvSpPr/>
      </xdr:nvSpPr>
      <xdr:spPr>
        <a:xfrm>
          <a:off x="3380380" y="5193611"/>
          <a:ext cx="918184" cy="918184"/>
        </a:xfrm>
        <a:prstGeom prst="ellipse">
          <a:avLst/>
        </a:prstGeom>
        <a:solidFill>
          <a:srgbClr val="009FE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FR" sz="1000" b="1"/>
        </a:p>
      </xdr:txBody>
    </xdr:sp>
    <xdr:clientData/>
  </xdr:twoCellAnchor>
  <xdr:twoCellAnchor>
    <xdr:from>
      <xdr:col>4</xdr:col>
      <xdr:colOff>367296</xdr:colOff>
      <xdr:row>28</xdr:row>
      <xdr:rowOff>126311</xdr:rowOff>
    </xdr:from>
    <xdr:to>
      <xdr:col>5</xdr:col>
      <xdr:colOff>445693</xdr:colOff>
      <xdr:row>30</xdr:row>
      <xdr:rowOff>153115</xdr:rowOff>
    </xdr:to>
    <xdr:sp macro="" textlink="">
      <xdr:nvSpPr>
        <xdr:cNvPr id="73" name="ZoneTexte 82"/>
        <xdr:cNvSpPr txBox="1"/>
      </xdr:nvSpPr>
      <xdr:spPr>
        <a:xfrm>
          <a:off x="3415296" y="5460311"/>
          <a:ext cx="840397" cy="40780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FR" sz="1000" b="1">
              <a:solidFill>
                <a:schemeClr val="bg1"/>
              </a:solidFill>
            </a:rPr>
            <a:t>HEC Paris Qatar</a:t>
          </a:r>
          <a:r>
            <a:rPr lang="fr-FR" sz="1050" b="1">
              <a:solidFill>
                <a:srgbClr val="F59100"/>
              </a:solidFill>
            </a:rPr>
            <a:t>*</a:t>
          </a:r>
        </a:p>
      </xdr:txBody>
    </xdr:sp>
    <xdr:clientData/>
  </xdr:twoCellAnchor>
  <xdr:twoCellAnchor>
    <xdr:from>
      <xdr:col>1</xdr:col>
      <xdr:colOff>41899</xdr:colOff>
      <xdr:row>36</xdr:row>
      <xdr:rowOff>147978</xdr:rowOff>
    </xdr:from>
    <xdr:to>
      <xdr:col>5</xdr:col>
      <xdr:colOff>70694</xdr:colOff>
      <xdr:row>38</xdr:row>
      <xdr:rowOff>43977</xdr:rowOff>
    </xdr:to>
    <xdr:sp macro="" textlink="">
      <xdr:nvSpPr>
        <xdr:cNvPr id="74" name="ZoneTexte 3"/>
        <xdr:cNvSpPr txBox="1"/>
      </xdr:nvSpPr>
      <xdr:spPr>
        <a:xfrm>
          <a:off x="803899" y="7005978"/>
          <a:ext cx="3076795" cy="27699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fr-FR" sz="1200">
              <a:solidFill>
                <a:srgbClr val="F59100"/>
              </a:solidFill>
            </a:rPr>
            <a:t>*</a:t>
          </a:r>
          <a:r>
            <a:rPr lang="fr-FR" sz="1000"/>
            <a:t> </a:t>
          </a:r>
          <a:r>
            <a:rPr lang="fr-FR" sz="1000" b="1">
              <a:solidFill>
                <a:srgbClr val="F59100"/>
              </a:solidFill>
            </a:rPr>
            <a:t>Bénéficie d’un financement d’entreprises françaises</a:t>
          </a:r>
        </a:p>
      </xdr:txBody>
    </xdr:sp>
    <xdr:clientData/>
  </xdr:twoCellAnchor>
  <xdr:twoCellAnchor>
    <xdr:from>
      <xdr:col>5</xdr:col>
      <xdr:colOff>63149</xdr:colOff>
      <xdr:row>9</xdr:row>
      <xdr:rowOff>20839</xdr:rowOff>
    </xdr:from>
    <xdr:to>
      <xdr:col>5</xdr:col>
      <xdr:colOff>302818</xdr:colOff>
      <xdr:row>10</xdr:row>
      <xdr:rowOff>107338</xdr:rowOff>
    </xdr:to>
    <xdr:sp macro="" textlink="">
      <xdr:nvSpPr>
        <xdr:cNvPr id="75" name="ZoneTexte 5"/>
        <xdr:cNvSpPr txBox="1"/>
      </xdr:nvSpPr>
      <xdr:spPr>
        <a:xfrm>
          <a:off x="3873149" y="1735339"/>
          <a:ext cx="239669" cy="276999"/>
        </a:xfrm>
        <a:prstGeom prst="rect">
          <a:avLst/>
        </a:prstGeom>
        <a:noFill/>
        <a:ln w="28575">
          <a:solidFill>
            <a:srgbClr val="E10014"/>
          </a:solidFill>
        </a:ln>
      </xdr:spPr>
      <xdr:txBody>
        <a:bodyPr wrap="square" rtlCol="0">
          <a:spAutoFit/>
        </a:bodyPr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FR" sz="1200" b="1">
              <a:solidFill>
                <a:srgbClr val="E10014"/>
              </a:solidFill>
            </a:rPr>
            <a:t>1</a:t>
          </a:r>
        </a:p>
      </xdr:txBody>
    </xdr:sp>
    <xdr:clientData/>
  </xdr:twoCellAnchor>
  <xdr:twoCellAnchor>
    <xdr:from>
      <xdr:col>5</xdr:col>
      <xdr:colOff>182983</xdr:colOff>
      <xdr:row>25</xdr:row>
      <xdr:rowOff>103540</xdr:rowOff>
    </xdr:from>
    <xdr:to>
      <xdr:col>5</xdr:col>
      <xdr:colOff>422652</xdr:colOff>
      <xdr:row>26</xdr:row>
      <xdr:rowOff>190039</xdr:rowOff>
    </xdr:to>
    <xdr:sp macro="" textlink="">
      <xdr:nvSpPr>
        <xdr:cNvPr id="76" name="ZoneTexte 79"/>
        <xdr:cNvSpPr txBox="1"/>
      </xdr:nvSpPr>
      <xdr:spPr>
        <a:xfrm>
          <a:off x="3992983" y="4866040"/>
          <a:ext cx="239669" cy="276999"/>
        </a:xfrm>
        <a:prstGeom prst="rect">
          <a:avLst/>
        </a:prstGeom>
        <a:noFill/>
        <a:ln w="28575">
          <a:solidFill>
            <a:srgbClr val="E10014"/>
          </a:solidFill>
        </a:ln>
      </xdr:spPr>
      <xdr:txBody>
        <a:bodyPr wrap="square" rtlCol="0">
          <a:spAutoFit/>
        </a:bodyPr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FR" sz="1200" b="1">
              <a:solidFill>
                <a:srgbClr val="E10014"/>
              </a:solidFill>
            </a:rPr>
            <a:t>2</a:t>
          </a:r>
        </a:p>
      </xdr:txBody>
    </xdr:sp>
    <xdr:clientData/>
  </xdr:twoCellAnchor>
  <xdr:twoCellAnchor>
    <xdr:from>
      <xdr:col>7</xdr:col>
      <xdr:colOff>376783</xdr:colOff>
      <xdr:row>3</xdr:row>
      <xdr:rowOff>110843</xdr:rowOff>
    </xdr:from>
    <xdr:to>
      <xdr:col>7</xdr:col>
      <xdr:colOff>616452</xdr:colOff>
      <xdr:row>5</xdr:row>
      <xdr:rowOff>6842</xdr:rowOff>
    </xdr:to>
    <xdr:sp macro="" textlink="">
      <xdr:nvSpPr>
        <xdr:cNvPr id="77" name="ZoneTexte 81"/>
        <xdr:cNvSpPr txBox="1"/>
      </xdr:nvSpPr>
      <xdr:spPr>
        <a:xfrm>
          <a:off x="5710783" y="682343"/>
          <a:ext cx="239669" cy="276999"/>
        </a:xfrm>
        <a:prstGeom prst="rect">
          <a:avLst/>
        </a:prstGeom>
        <a:noFill/>
        <a:ln w="28575">
          <a:solidFill>
            <a:srgbClr val="E10014"/>
          </a:solidFill>
        </a:ln>
      </xdr:spPr>
      <xdr:txBody>
        <a:bodyPr wrap="square" rtlCol="0">
          <a:spAutoFit/>
        </a:bodyPr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FR" sz="1200" b="1">
              <a:solidFill>
                <a:srgbClr val="E10014"/>
              </a:solidFill>
            </a:rPr>
            <a:t>3</a:t>
          </a:r>
        </a:p>
      </xdr:txBody>
    </xdr:sp>
    <xdr:clientData/>
  </xdr:twoCellAnchor>
  <xdr:twoCellAnchor>
    <xdr:from>
      <xdr:col>11</xdr:col>
      <xdr:colOff>642530</xdr:colOff>
      <xdr:row>25</xdr:row>
      <xdr:rowOff>135793</xdr:rowOff>
    </xdr:from>
    <xdr:to>
      <xdr:col>12</xdr:col>
      <xdr:colOff>120199</xdr:colOff>
      <xdr:row>27</xdr:row>
      <xdr:rowOff>31792</xdr:rowOff>
    </xdr:to>
    <xdr:sp macro="" textlink="">
      <xdr:nvSpPr>
        <xdr:cNvPr id="78" name="ZoneTexte 84"/>
        <xdr:cNvSpPr txBox="1"/>
      </xdr:nvSpPr>
      <xdr:spPr>
        <a:xfrm>
          <a:off x="9024530" y="4898293"/>
          <a:ext cx="239669" cy="276999"/>
        </a:xfrm>
        <a:prstGeom prst="rect">
          <a:avLst/>
        </a:prstGeom>
        <a:noFill/>
        <a:ln w="28575">
          <a:solidFill>
            <a:srgbClr val="E10014"/>
          </a:solidFill>
        </a:ln>
      </xdr:spPr>
      <xdr:txBody>
        <a:bodyPr wrap="square" rtlCol="0">
          <a:spAutoFit/>
        </a:bodyPr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FR" sz="1200" b="1">
              <a:solidFill>
                <a:srgbClr val="E10014"/>
              </a:solidFill>
            </a:rPr>
            <a:t>5</a:t>
          </a:r>
        </a:p>
      </xdr:txBody>
    </xdr:sp>
    <xdr:clientData/>
  </xdr:twoCellAnchor>
  <xdr:twoCellAnchor>
    <xdr:from>
      <xdr:col>9</xdr:col>
      <xdr:colOff>667397</xdr:colOff>
      <xdr:row>17</xdr:row>
      <xdr:rowOff>13953</xdr:rowOff>
    </xdr:from>
    <xdr:to>
      <xdr:col>10</xdr:col>
      <xdr:colOff>145066</xdr:colOff>
      <xdr:row>18</xdr:row>
      <xdr:rowOff>100452</xdr:rowOff>
    </xdr:to>
    <xdr:sp macro="" textlink="">
      <xdr:nvSpPr>
        <xdr:cNvPr id="79" name="ZoneTexte 85"/>
        <xdr:cNvSpPr txBox="1"/>
      </xdr:nvSpPr>
      <xdr:spPr>
        <a:xfrm>
          <a:off x="7525397" y="3252453"/>
          <a:ext cx="239669" cy="276999"/>
        </a:xfrm>
        <a:prstGeom prst="rect">
          <a:avLst/>
        </a:prstGeom>
        <a:noFill/>
        <a:ln w="28575">
          <a:solidFill>
            <a:srgbClr val="E10014"/>
          </a:solidFill>
        </a:ln>
      </xdr:spPr>
      <xdr:txBody>
        <a:bodyPr wrap="square" rtlCol="0">
          <a:spAutoFit/>
        </a:bodyPr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FR" sz="1200" b="1">
              <a:solidFill>
                <a:srgbClr val="E10014"/>
              </a:solidFill>
            </a:rPr>
            <a:t>4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0</xdr:rowOff>
    </xdr:from>
    <xdr:ext cx="9276191" cy="4704762"/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571500"/>
          <a:ext cx="9276191" cy="4704762"/>
        </a:xfrm>
        <a:prstGeom prst="rect">
          <a:avLst/>
        </a:prstGeom>
      </xdr:spPr>
    </xdr:pic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685801</xdr:colOff>
      <xdr:row>11</xdr:row>
      <xdr:rowOff>90912</xdr:rowOff>
    </xdr:from>
    <xdr:to>
      <xdr:col>7</xdr:col>
      <xdr:colOff>777241</xdr:colOff>
      <xdr:row>19</xdr:row>
      <xdr:rowOff>60960</xdr:rowOff>
    </xdr:to>
    <xdr:sp macro="" textlink="">
      <xdr:nvSpPr>
        <xdr:cNvPr id="2" name="Rectangle 1"/>
        <xdr:cNvSpPr/>
      </xdr:nvSpPr>
      <xdr:spPr>
        <a:xfrm>
          <a:off x="5615941" y="2102592"/>
          <a:ext cx="883920" cy="1433088"/>
        </a:xfrm>
        <a:prstGeom prst="rect">
          <a:avLst/>
        </a:prstGeom>
        <a:solidFill>
          <a:schemeClr val="bg1"/>
        </a:solidFill>
        <a:ln w="3175">
          <a:solidFill>
            <a:schemeClr val="bg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="vert270" wrap="square" rtlCol="0" anchor="t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FR" sz="800" b="1">
              <a:solidFill>
                <a:srgbClr val="142882"/>
              </a:solidFill>
              <a:latin typeface="Arial" panose="020B0604020202020204" pitchFamily="34" charset="0"/>
              <a:cs typeface="Arial" panose="020B0604020202020204" pitchFamily="34" charset="0"/>
            </a:rPr>
            <a:t>Coûts cachés : </a:t>
          </a:r>
          <a:endParaRPr lang="fr-FR" sz="900" b="1">
            <a:solidFill>
              <a:srgbClr val="142882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fr-FR" sz="900">
              <a:solidFill>
                <a:srgbClr val="142882"/>
              </a:solidFill>
              <a:latin typeface="Arial" panose="020B0604020202020204" pitchFamily="34" charset="0"/>
              <a:cs typeface="Arial" panose="020B0604020202020204" pitchFamily="34" charset="0"/>
            </a:rPr>
            <a:t>gestion administrative, encadrement, bénévolat des professeurs, exonération de droits, </a:t>
          </a:r>
          <a:r>
            <a:rPr lang="fr-FR" sz="1000">
              <a:solidFill>
                <a:srgbClr val="142882"/>
              </a:solidFill>
              <a:latin typeface="Arial" panose="020B0604020202020204" pitchFamily="34" charset="0"/>
              <a:cs typeface="Arial" panose="020B0604020202020204" pitchFamily="34" charset="0"/>
            </a:rPr>
            <a:t>etc.</a:t>
          </a:r>
        </a:p>
      </xdr:txBody>
    </xdr:sp>
    <xdr:clientData/>
  </xdr:twoCellAnchor>
  <xdr:twoCellAnchor>
    <xdr:from>
      <xdr:col>9</xdr:col>
      <xdr:colOff>437503</xdr:colOff>
      <xdr:row>11</xdr:row>
      <xdr:rowOff>98532</xdr:rowOff>
    </xdr:from>
    <xdr:to>
      <xdr:col>11</xdr:col>
      <xdr:colOff>497679</xdr:colOff>
      <xdr:row>19</xdr:row>
      <xdr:rowOff>86726</xdr:rowOff>
    </xdr:to>
    <xdr:sp macro="" textlink="">
      <xdr:nvSpPr>
        <xdr:cNvPr id="3" name="Rectangle 2"/>
        <xdr:cNvSpPr/>
      </xdr:nvSpPr>
      <xdr:spPr>
        <a:xfrm>
          <a:off x="7745083" y="2110212"/>
          <a:ext cx="1645136" cy="1451234"/>
        </a:xfrm>
        <a:prstGeom prst="rect">
          <a:avLst/>
        </a:prstGeom>
        <a:solidFill>
          <a:srgbClr val="D5D5D5">
            <a:alpha val="14902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FR"/>
        </a:p>
      </xdr:txBody>
    </xdr:sp>
    <xdr:clientData/>
  </xdr:twoCellAnchor>
  <xdr:twoCellAnchor>
    <xdr:from>
      <xdr:col>4</xdr:col>
      <xdr:colOff>630004</xdr:colOff>
      <xdr:row>11</xdr:row>
      <xdr:rowOff>106152</xdr:rowOff>
    </xdr:from>
    <xdr:to>
      <xdr:col>6</xdr:col>
      <xdr:colOff>690180</xdr:colOff>
      <xdr:row>19</xdr:row>
      <xdr:rowOff>94346</xdr:rowOff>
    </xdr:to>
    <xdr:sp macro="" textlink="">
      <xdr:nvSpPr>
        <xdr:cNvPr id="4" name="Rectangle 3"/>
        <xdr:cNvSpPr/>
      </xdr:nvSpPr>
      <xdr:spPr>
        <a:xfrm>
          <a:off x="3975184" y="2117832"/>
          <a:ext cx="1645136" cy="1451234"/>
        </a:xfrm>
        <a:prstGeom prst="rect">
          <a:avLst/>
        </a:prstGeom>
        <a:solidFill>
          <a:srgbClr val="D5D5D5">
            <a:alpha val="42745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FR"/>
        </a:p>
      </xdr:txBody>
    </xdr:sp>
    <xdr:clientData/>
  </xdr:twoCellAnchor>
  <xdr:twoCellAnchor>
    <xdr:from>
      <xdr:col>4</xdr:col>
      <xdr:colOff>557996</xdr:colOff>
      <xdr:row>19</xdr:row>
      <xdr:rowOff>101966</xdr:rowOff>
    </xdr:from>
    <xdr:to>
      <xdr:col>11</xdr:col>
      <xdr:colOff>537264</xdr:colOff>
      <xdr:row>19</xdr:row>
      <xdr:rowOff>101966</xdr:rowOff>
    </xdr:to>
    <xdr:cxnSp macro="">
      <xdr:nvCxnSpPr>
        <xdr:cNvPr id="5" name="Connecteur droit 4"/>
        <xdr:cNvCxnSpPr/>
      </xdr:nvCxnSpPr>
      <xdr:spPr>
        <a:xfrm>
          <a:off x="3605996" y="3721466"/>
          <a:ext cx="5313268" cy="0"/>
        </a:xfrm>
        <a:prstGeom prst="line">
          <a:avLst/>
        </a:prstGeom>
        <a:ln>
          <a:solidFill>
            <a:srgbClr val="009FE3"/>
          </a:solidFill>
          <a:headEnd type="arrow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690180</xdr:colOff>
      <xdr:row>11</xdr:row>
      <xdr:rowOff>113772</xdr:rowOff>
    </xdr:from>
    <xdr:to>
      <xdr:col>9</xdr:col>
      <xdr:colOff>422263</xdr:colOff>
      <xdr:row>19</xdr:row>
      <xdr:rowOff>101966</xdr:rowOff>
    </xdr:to>
    <xdr:sp macro="" textlink="">
      <xdr:nvSpPr>
        <xdr:cNvPr id="6" name="Rectangle 5"/>
        <xdr:cNvSpPr/>
      </xdr:nvSpPr>
      <xdr:spPr>
        <a:xfrm>
          <a:off x="5262180" y="2209272"/>
          <a:ext cx="2018083" cy="1512194"/>
        </a:xfrm>
        <a:prstGeom prst="rect">
          <a:avLst/>
        </a:prstGeom>
        <a:noFill/>
        <a:ln w="3175">
          <a:solidFill>
            <a:srgbClr val="009FE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FR"/>
        </a:p>
      </xdr:txBody>
    </xdr:sp>
    <xdr:clientData/>
  </xdr:twoCellAnchor>
  <xdr:twoCellAnchor>
    <xdr:from>
      <xdr:col>7</xdr:col>
      <xdr:colOff>720268</xdr:colOff>
      <xdr:row>15</xdr:row>
      <xdr:rowOff>1954</xdr:rowOff>
    </xdr:from>
    <xdr:to>
      <xdr:col>9</xdr:col>
      <xdr:colOff>471232</xdr:colOff>
      <xdr:row>16</xdr:row>
      <xdr:rowOff>160020</xdr:rowOff>
    </xdr:to>
    <xdr:sp macro="" textlink="">
      <xdr:nvSpPr>
        <xdr:cNvPr id="7" name="Rectangle 6"/>
        <xdr:cNvSpPr/>
      </xdr:nvSpPr>
      <xdr:spPr>
        <a:xfrm>
          <a:off x="6442888" y="2745154"/>
          <a:ext cx="1335924" cy="34094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FR" sz="900" b="1" i="0" u="none" strike="noStrike" kern="1200" baseline="0">
              <a:solidFill>
                <a:srgbClr val="14288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Université</a:t>
          </a:r>
          <a:r>
            <a:rPr lang="fr-FR" sz="1000" b="1">
              <a:solidFill>
                <a:srgbClr val="142882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fr-FR" sz="900" b="1">
              <a:solidFill>
                <a:srgbClr val="142882"/>
              </a:solidFill>
              <a:latin typeface="Arial" panose="020B0604020202020204" pitchFamily="34" charset="0"/>
              <a:cs typeface="Arial" panose="020B0604020202020204" pitchFamily="34" charset="0"/>
            </a:rPr>
            <a:t>de </a:t>
          </a:r>
          <a:r>
            <a:rPr lang="fr-FR" sz="900" b="1" i="0" u="none" strike="noStrike" kern="1200" baseline="0">
              <a:solidFill>
                <a:srgbClr val="14288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Bordeaux</a:t>
          </a:r>
        </a:p>
      </xdr:txBody>
    </xdr:sp>
    <xdr:clientData/>
  </xdr:twoCellAnchor>
  <xdr:twoCellAnchor>
    <xdr:from>
      <xdr:col>7</xdr:col>
      <xdr:colOff>746921</xdr:colOff>
      <xdr:row>13</xdr:row>
      <xdr:rowOff>6768</xdr:rowOff>
    </xdr:from>
    <xdr:to>
      <xdr:col>9</xdr:col>
      <xdr:colOff>444579</xdr:colOff>
      <xdr:row>14</xdr:row>
      <xdr:rowOff>104299</xdr:rowOff>
    </xdr:to>
    <xdr:sp macro="" textlink="">
      <xdr:nvSpPr>
        <xdr:cNvPr id="8" name="Rectangle 7"/>
        <xdr:cNvSpPr/>
      </xdr:nvSpPr>
      <xdr:spPr>
        <a:xfrm>
          <a:off x="6080921" y="2483268"/>
          <a:ext cx="1221658" cy="28803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FR" sz="900" b="1" i="0" u="none" strike="noStrike" kern="1200" baseline="0">
              <a:solidFill>
                <a:srgbClr val="14288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Université François Rabelais de Tours</a:t>
          </a:r>
          <a:endParaRPr lang="fr-FR" sz="1000" b="1">
            <a:solidFill>
              <a:srgbClr val="142882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746978</xdr:colOff>
      <xdr:row>12</xdr:row>
      <xdr:rowOff>85764</xdr:rowOff>
    </xdr:from>
    <xdr:to>
      <xdr:col>6</xdr:col>
      <xdr:colOff>590513</xdr:colOff>
      <xdr:row>13</xdr:row>
      <xdr:rowOff>129426</xdr:rowOff>
    </xdr:to>
    <xdr:sp macro="" textlink="">
      <xdr:nvSpPr>
        <xdr:cNvPr id="9" name="Rectangle 8"/>
        <xdr:cNvSpPr/>
      </xdr:nvSpPr>
      <xdr:spPr>
        <a:xfrm>
          <a:off x="4092158" y="2280324"/>
          <a:ext cx="1428495" cy="22654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FR" sz="1000" b="1" i="0" u="none" strike="noStrike" kern="1200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Université</a:t>
          </a:r>
          <a:r>
            <a:rPr lang="fr-FR" sz="10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Paris 8</a:t>
          </a:r>
          <a:endParaRPr lang="fr-FR" sz="1000" b="1" i="0" u="none" strike="noStrike" kern="1200" baseline="0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708660</xdr:colOff>
      <xdr:row>14</xdr:row>
      <xdr:rowOff>64930</xdr:rowOff>
    </xdr:from>
    <xdr:to>
      <xdr:col>6</xdr:col>
      <xdr:colOff>627579</xdr:colOff>
      <xdr:row>16</xdr:row>
      <xdr:rowOff>45720</xdr:rowOff>
    </xdr:to>
    <xdr:sp macro="" textlink="">
      <xdr:nvSpPr>
        <xdr:cNvPr id="10" name="Rectangle 9"/>
        <xdr:cNvSpPr/>
      </xdr:nvSpPr>
      <xdr:spPr>
        <a:xfrm>
          <a:off x="4053840" y="2625250"/>
          <a:ext cx="1503879" cy="3465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FR" sz="1000" b="1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Université de Nice SA</a:t>
          </a:r>
        </a:p>
      </xdr:txBody>
    </xdr:sp>
    <xdr:clientData/>
  </xdr:twoCellAnchor>
  <xdr:twoCellAnchor>
    <xdr:from>
      <xdr:col>4</xdr:col>
      <xdr:colOff>738324</xdr:colOff>
      <xdr:row>16</xdr:row>
      <xdr:rowOff>63970</xdr:rowOff>
    </xdr:from>
    <xdr:to>
      <xdr:col>6</xdr:col>
      <xdr:colOff>581859</xdr:colOff>
      <xdr:row>17</xdr:row>
      <xdr:rowOff>107632</xdr:rowOff>
    </xdr:to>
    <xdr:sp macro="" textlink="">
      <xdr:nvSpPr>
        <xdr:cNvPr id="11" name="Rectangle 10"/>
        <xdr:cNvSpPr/>
      </xdr:nvSpPr>
      <xdr:spPr>
        <a:xfrm>
          <a:off x="4083504" y="2990050"/>
          <a:ext cx="1428495" cy="22654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FR" sz="1000" b="1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EM Grenoble</a:t>
          </a:r>
        </a:p>
      </xdr:txBody>
    </xdr:sp>
    <xdr:clientData/>
  </xdr:twoCellAnchor>
  <xdr:twoCellAnchor>
    <xdr:from>
      <xdr:col>9</xdr:col>
      <xdr:colOff>516102</xdr:colOff>
      <xdr:row>13</xdr:row>
      <xdr:rowOff>172550</xdr:rowOff>
    </xdr:from>
    <xdr:to>
      <xdr:col>11</xdr:col>
      <xdr:colOff>480060</xdr:colOff>
      <xdr:row>15</xdr:row>
      <xdr:rowOff>15240</xdr:rowOff>
    </xdr:to>
    <xdr:sp macro="" textlink="">
      <xdr:nvSpPr>
        <xdr:cNvPr id="12" name="Rectangle 11"/>
        <xdr:cNvSpPr/>
      </xdr:nvSpPr>
      <xdr:spPr>
        <a:xfrm>
          <a:off x="7823682" y="2549990"/>
          <a:ext cx="1548918" cy="2084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FR" sz="1000" b="1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ICN Business School</a:t>
          </a:r>
        </a:p>
      </xdr:txBody>
    </xdr:sp>
    <xdr:clientData/>
  </xdr:twoCellAnchor>
  <xdr:twoCellAnchor>
    <xdr:from>
      <xdr:col>4</xdr:col>
      <xdr:colOff>739359</xdr:colOff>
      <xdr:row>20</xdr:row>
      <xdr:rowOff>17430</xdr:rowOff>
    </xdr:from>
    <xdr:to>
      <xdr:col>6</xdr:col>
      <xdr:colOff>579120</xdr:colOff>
      <xdr:row>23</xdr:row>
      <xdr:rowOff>144780</xdr:rowOff>
    </xdr:to>
    <xdr:sp macro="" textlink="">
      <xdr:nvSpPr>
        <xdr:cNvPr id="13" name="Rectangle 12"/>
        <xdr:cNvSpPr/>
      </xdr:nvSpPr>
      <xdr:spPr>
        <a:xfrm>
          <a:off x="4084539" y="3675030"/>
          <a:ext cx="1424721" cy="675990"/>
        </a:xfrm>
        <a:prstGeom prst="rect">
          <a:avLst/>
        </a:prstGeom>
        <a:noFill/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FR" sz="1000" b="1">
              <a:solidFill>
                <a:srgbClr val="3E3E3E"/>
              </a:solidFill>
              <a:latin typeface="Arial" panose="020B0604020202020204" pitchFamily="34" charset="0"/>
              <a:cs typeface="Arial" panose="020B0604020202020204" pitchFamily="34" charset="0"/>
            </a:rPr>
            <a:t>Financement de l’EF </a:t>
          </a:r>
        </a:p>
        <a:p>
          <a:pPr algn="ctr"/>
          <a:r>
            <a:rPr lang="fr-FR" sz="1000" i="1">
              <a:solidFill>
                <a:srgbClr val="3E3E3E"/>
              </a:solidFill>
              <a:latin typeface="Arial" panose="020B0604020202020204" pitchFamily="34" charset="0"/>
              <a:cs typeface="Arial" panose="020B0604020202020204" pitchFamily="34" charset="0"/>
            </a:rPr>
            <a:t>(frais de mission ET/OU rémunération des enseignants français)</a:t>
          </a:r>
          <a:endParaRPr lang="fr-FR" sz="1000" b="1" i="1">
            <a:solidFill>
              <a:srgbClr val="3E3E3E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9</xdr:col>
      <xdr:colOff>510540</xdr:colOff>
      <xdr:row>20</xdr:row>
      <xdr:rowOff>2700</xdr:rowOff>
    </xdr:from>
    <xdr:to>
      <xdr:col>11</xdr:col>
      <xdr:colOff>403860</xdr:colOff>
      <xdr:row>23</xdr:row>
      <xdr:rowOff>160020</xdr:rowOff>
    </xdr:to>
    <xdr:sp macro="" textlink="">
      <xdr:nvSpPr>
        <xdr:cNvPr id="14" name="Rectangle 13"/>
        <xdr:cNvSpPr/>
      </xdr:nvSpPr>
      <xdr:spPr>
        <a:xfrm>
          <a:off x="7818120" y="3660300"/>
          <a:ext cx="1478280" cy="705960"/>
        </a:xfrm>
        <a:prstGeom prst="rect">
          <a:avLst/>
        </a:prstGeom>
        <a:noFill/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000" b="1" baseline="0">
              <a:solidFill>
                <a:srgbClr val="3E3E3E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Ressources pour l’EF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000" i="1" baseline="0">
              <a:solidFill>
                <a:srgbClr val="3E3E3E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(</a:t>
          </a:r>
          <a:r>
            <a:rPr lang="fr-FR" sz="1000" i="1">
              <a:solidFill>
                <a:srgbClr val="3E3E3E"/>
              </a:solidFill>
              <a:latin typeface="Arial" panose="020B0604020202020204" pitchFamily="34" charset="0"/>
              <a:ea typeface="Arial Unicode MS" panose="020B0604020202020204" pitchFamily="34" charset="-128"/>
              <a:cs typeface="Arial" panose="020B0604020202020204" pitchFamily="34" charset="0"/>
            </a:rPr>
            <a:t>droits</a:t>
          </a:r>
          <a:r>
            <a:rPr lang="fr-FR" sz="1000" i="1" baseline="0">
              <a:solidFill>
                <a:srgbClr val="3E3E3E"/>
              </a:solidFill>
              <a:latin typeface="Arial" panose="020B0604020202020204" pitchFamily="34" charset="0"/>
              <a:ea typeface="Arial Unicode MS" panose="020B0604020202020204" pitchFamily="34" charset="-128"/>
              <a:cs typeface="Arial" panose="020B0604020202020204" pitchFamily="34" charset="0"/>
            </a:rPr>
            <a:t> de scolarité importants ou part</a:t>
          </a:r>
          <a:r>
            <a:rPr lang="fr-FR" sz="1000" i="1">
              <a:solidFill>
                <a:srgbClr val="3E3E3E"/>
              </a:solidFill>
              <a:latin typeface="Arial" panose="020B0604020202020204" pitchFamily="34" charset="0"/>
              <a:ea typeface="Arial Unicode MS" panose="020B0604020202020204" pitchFamily="34" charset="-128"/>
              <a:cs typeface="Arial" panose="020B0604020202020204" pitchFamily="34" charset="0"/>
            </a:rPr>
            <a:t> du chiffre d’affaires)</a:t>
          </a:r>
        </a:p>
      </xdr:txBody>
    </xdr:sp>
    <xdr:clientData/>
  </xdr:twoCellAnchor>
  <xdr:twoCellAnchor>
    <xdr:from>
      <xdr:col>4</xdr:col>
      <xdr:colOff>327660</xdr:colOff>
      <xdr:row>6</xdr:row>
      <xdr:rowOff>38186</xdr:rowOff>
    </xdr:from>
    <xdr:to>
      <xdr:col>7</xdr:col>
      <xdr:colOff>38101</xdr:colOff>
      <xdr:row>8</xdr:row>
      <xdr:rowOff>175260</xdr:rowOff>
    </xdr:to>
    <xdr:sp macro="" textlink="">
      <xdr:nvSpPr>
        <xdr:cNvPr id="15" name="ZoneTexte 1"/>
        <xdr:cNvSpPr txBox="1"/>
      </xdr:nvSpPr>
      <xdr:spPr>
        <a:xfrm>
          <a:off x="3672840" y="1135466"/>
          <a:ext cx="2087881" cy="502834"/>
        </a:xfrm>
        <a:prstGeom prst="rect">
          <a:avLst/>
        </a:prstGeom>
      </xdr:spPr>
      <xdr:txBody>
        <a:bodyPr wrap="square" rtlCol="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FR" sz="1200" b="1">
              <a:solidFill>
                <a:srgbClr val="142882"/>
              </a:solidFill>
              <a:latin typeface="Arial" panose="020B0604020202020204" pitchFamily="34" charset="0"/>
              <a:cs typeface="Arial" panose="020B0604020202020204" pitchFamily="34" charset="0"/>
            </a:rPr>
            <a:t>Modèle coûteux pour l’établissement français</a:t>
          </a:r>
        </a:p>
      </xdr:txBody>
    </xdr:sp>
    <xdr:clientData/>
  </xdr:twoCellAnchor>
  <xdr:twoCellAnchor>
    <xdr:from>
      <xdr:col>9</xdr:col>
      <xdr:colOff>368957</xdr:colOff>
      <xdr:row>6</xdr:row>
      <xdr:rowOff>0</xdr:rowOff>
    </xdr:from>
    <xdr:to>
      <xdr:col>11</xdr:col>
      <xdr:colOff>533400</xdr:colOff>
      <xdr:row>9</xdr:row>
      <xdr:rowOff>60960</xdr:rowOff>
    </xdr:to>
    <xdr:sp macro="" textlink="">
      <xdr:nvSpPr>
        <xdr:cNvPr id="16" name="ZoneTexte 1"/>
        <xdr:cNvSpPr txBox="1"/>
      </xdr:nvSpPr>
      <xdr:spPr>
        <a:xfrm>
          <a:off x="7676537" y="1097280"/>
          <a:ext cx="1749403" cy="609600"/>
        </a:xfrm>
        <a:prstGeom prst="rect">
          <a:avLst/>
        </a:prstGeom>
      </xdr:spPr>
      <xdr:txBody>
        <a:bodyPr wrap="square" rtlCol="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FR" sz="1200" b="1">
              <a:solidFill>
                <a:srgbClr val="142882"/>
              </a:solidFill>
              <a:latin typeface="Arial" panose="020B0604020202020204" pitchFamily="34" charset="0"/>
              <a:cs typeface="Arial" panose="020B0604020202020204" pitchFamily="34" charset="0"/>
            </a:rPr>
            <a:t>Modèle rentable pour l’établissement français</a:t>
          </a:r>
        </a:p>
      </xdr:txBody>
    </xdr:sp>
    <xdr:clientData/>
  </xdr:twoCellAnchor>
  <xdr:twoCellAnchor>
    <xdr:from>
      <xdr:col>7</xdr:col>
      <xdr:colOff>956</xdr:colOff>
      <xdr:row>8</xdr:row>
      <xdr:rowOff>9352</xdr:rowOff>
    </xdr:from>
    <xdr:to>
      <xdr:col>9</xdr:col>
      <xdr:colOff>273285</xdr:colOff>
      <xdr:row>11</xdr:row>
      <xdr:rowOff>39717</xdr:rowOff>
    </xdr:to>
    <xdr:sp macro="" textlink="">
      <xdr:nvSpPr>
        <xdr:cNvPr id="17" name="ZoneTexte 25"/>
        <xdr:cNvSpPr txBox="1"/>
      </xdr:nvSpPr>
      <xdr:spPr>
        <a:xfrm>
          <a:off x="5723576" y="1472392"/>
          <a:ext cx="1857289" cy="579005"/>
        </a:xfrm>
        <a:prstGeom prst="rect">
          <a:avLst/>
        </a:prstGeom>
        <a:solidFill>
          <a:schemeClr val="bg1"/>
        </a:solidFill>
      </xdr:spPr>
      <xdr:txBody>
        <a:bodyPr wrap="square" rtlCol="0">
          <a:spAutoFit/>
        </a:bodyPr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FR" sz="1100" b="1">
              <a:solidFill>
                <a:srgbClr val="312783"/>
              </a:solidFill>
              <a:latin typeface="Arial" panose="020B0604020202020204" pitchFamily="34" charset="0"/>
              <a:cs typeface="Arial" panose="020B0604020202020204" pitchFamily="34" charset="0"/>
            </a:rPr>
            <a:t>Équilibre financier</a:t>
          </a:r>
        </a:p>
        <a:p>
          <a:pPr algn="ctr"/>
          <a:r>
            <a:rPr lang="fr-FR" sz="1100" i="1">
              <a:solidFill>
                <a:srgbClr val="312783"/>
              </a:solidFill>
              <a:latin typeface="Arial" panose="020B0604020202020204" pitchFamily="34" charset="0"/>
              <a:cs typeface="Arial" panose="020B0604020202020204" pitchFamily="34" charset="0"/>
            </a:rPr>
            <a:t>Prise en charge de tous les coûts par le partenaire</a:t>
          </a:r>
        </a:p>
      </xdr:txBody>
    </xdr:sp>
    <xdr:clientData/>
  </xdr:twoCellAnchor>
  <xdr:twoCellAnchor>
    <xdr:from>
      <xdr:col>5</xdr:col>
      <xdr:colOff>329269</xdr:colOff>
      <xdr:row>9</xdr:row>
      <xdr:rowOff>18915</xdr:rowOff>
    </xdr:from>
    <xdr:to>
      <xdr:col>6</xdr:col>
      <xdr:colOff>228913</xdr:colOff>
      <xdr:row>10</xdr:row>
      <xdr:rowOff>170506</xdr:rowOff>
    </xdr:to>
    <xdr:sp macro="" textlink="">
      <xdr:nvSpPr>
        <xdr:cNvPr id="18" name="Flèche vers le haut 17"/>
        <xdr:cNvSpPr/>
      </xdr:nvSpPr>
      <xdr:spPr>
        <a:xfrm>
          <a:off x="4139269" y="1733415"/>
          <a:ext cx="661644" cy="342091"/>
        </a:xfrm>
        <a:prstGeom prst="upArrow">
          <a:avLst/>
        </a:prstGeom>
        <a:solidFill>
          <a:srgbClr val="31278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FR">
            <a:solidFill>
              <a:srgbClr val="312783"/>
            </a:solidFill>
          </a:endParaRPr>
        </a:p>
      </xdr:txBody>
    </xdr:sp>
    <xdr:clientData/>
  </xdr:twoCellAnchor>
  <xdr:twoCellAnchor>
    <xdr:from>
      <xdr:col>10</xdr:col>
      <xdr:colOff>111398</xdr:colOff>
      <xdr:row>9</xdr:row>
      <xdr:rowOff>46726</xdr:rowOff>
    </xdr:from>
    <xdr:to>
      <xdr:col>11</xdr:col>
      <xdr:colOff>31304</xdr:colOff>
      <xdr:row>11</xdr:row>
      <xdr:rowOff>7817</xdr:rowOff>
    </xdr:to>
    <xdr:sp macro="" textlink="">
      <xdr:nvSpPr>
        <xdr:cNvPr id="19" name="Flèche vers le haut 18"/>
        <xdr:cNvSpPr/>
      </xdr:nvSpPr>
      <xdr:spPr>
        <a:xfrm>
          <a:off x="7731398" y="1761226"/>
          <a:ext cx="681906" cy="342091"/>
        </a:xfrm>
        <a:prstGeom prst="upArrow">
          <a:avLst/>
        </a:prstGeom>
        <a:solidFill>
          <a:srgbClr val="31278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FR"/>
        </a:p>
      </xdr:txBody>
    </xdr:sp>
    <xdr:clientData/>
  </xdr:twoCellAnchor>
  <xdr:twoCellAnchor>
    <xdr:from>
      <xdr:col>7</xdr:col>
      <xdr:colOff>718287</xdr:colOff>
      <xdr:row>17</xdr:row>
      <xdr:rowOff>66418</xdr:rowOff>
    </xdr:from>
    <xdr:to>
      <xdr:col>9</xdr:col>
      <xdr:colOff>561822</xdr:colOff>
      <xdr:row>18</xdr:row>
      <xdr:rowOff>110080</xdr:rowOff>
    </xdr:to>
    <xdr:sp macro="" textlink="">
      <xdr:nvSpPr>
        <xdr:cNvPr id="20" name="Rectangle 19"/>
        <xdr:cNvSpPr/>
      </xdr:nvSpPr>
      <xdr:spPr>
        <a:xfrm>
          <a:off x="6440907" y="3175378"/>
          <a:ext cx="1428495" cy="22654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FR" sz="900" b="1">
              <a:solidFill>
                <a:srgbClr val="142882"/>
              </a:solidFill>
              <a:latin typeface="Arial" panose="020B0604020202020204" pitchFamily="34" charset="0"/>
              <a:cs typeface="Arial" panose="020B0604020202020204" pitchFamily="34" charset="0"/>
            </a:rPr>
            <a:t>Rennes 1 - Nankin</a:t>
          </a:r>
        </a:p>
      </xdr:txBody>
    </xdr:sp>
    <xdr:clientData/>
  </xdr:twoCellAnchor>
  <xdr:twoCellAnchor>
    <xdr:from>
      <xdr:col>4</xdr:col>
      <xdr:colOff>28773</xdr:colOff>
      <xdr:row>13</xdr:row>
      <xdr:rowOff>158047</xdr:rowOff>
    </xdr:from>
    <xdr:to>
      <xdr:col>4</xdr:col>
      <xdr:colOff>370864</xdr:colOff>
      <xdr:row>17</xdr:row>
      <xdr:rowOff>57691</xdr:rowOff>
    </xdr:to>
    <xdr:sp macro="" textlink="">
      <xdr:nvSpPr>
        <xdr:cNvPr id="21" name="Flèche vers le haut 20"/>
        <xdr:cNvSpPr/>
      </xdr:nvSpPr>
      <xdr:spPr>
        <a:xfrm rot="16200000">
          <a:off x="2916997" y="2794323"/>
          <a:ext cx="661644" cy="342091"/>
        </a:xfrm>
        <a:prstGeom prst="upArrow">
          <a:avLst/>
        </a:prstGeom>
        <a:solidFill>
          <a:srgbClr val="31278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FR"/>
        </a:p>
      </xdr:txBody>
    </xdr:sp>
    <xdr:clientData/>
  </xdr:twoCellAnchor>
  <xdr:twoCellAnchor>
    <xdr:from>
      <xdr:col>1</xdr:col>
      <xdr:colOff>0</xdr:colOff>
      <xdr:row>13</xdr:row>
      <xdr:rowOff>64112</xdr:rowOff>
    </xdr:from>
    <xdr:to>
      <xdr:col>3</xdr:col>
      <xdr:colOff>710299</xdr:colOff>
      <xdr:row>19</xdr:row>
      <xdr:rowOff>121379</xdr:rowOff>
    </xdr:to>
    <xdr:sp macro="" textlink="">
      <xdr:nvSpPr>
        <xdr:cNvPr id="22" name="ZoneTexte 3"/>
        <xdr:cNvSpPr txBox="1"/>
      </xdr:nvSpPr>
      <xdr:spPr>
        <a:xfrm>
          <a:off x="967740" y="2441552"/>
          <a:ext cx="2295259" cy="1154547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fr-FR" sz="1200" b="1">
              <a:solidFill>
                <a:srgbClr val="142882"/>
              </a:solidFill>
              <a:latin typeface="Arial" panose="020B0604020202020204" pitchFamily="34" charset="0"/>
              <a:cs typeface="Arial" panose="020B0604020202020204" pitchFamily="34" charset="0"/>
            </a:rPr>
            <a:t>Compensé ou justifié par un potentiel en termes de partenariats stratégiques pour le développement d’activités de recherche ou le recrutement des étudiants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457200</xdr:colOff>
      <xdr:row>15</xdr:row>
      <xdr:rowOff>118110</xdr:rowOff>
    </xdr:from>
    <xdr:to>
      <xdr:col>7</xdr:col>
      <xdr:colOff>236220</xdr:colOff>
      <xdr:row>36</xdr:row>
      <xdr:rowOff>6668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220980</xdr:colOff>
      <xdr:row>12</xdr:row>
      <xdr:rowOff>180975</xdr:rowOff>
    </xdr:from>
    <xdr:to>
      <xdr:col>6</xdr:col>
      <xdr:colOff>11430</xdr:colOff>
      <xdr:row>33</xdr:row>
      <xdr:rowOff>31433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257175</xdr:colOff>
      <xdr:row>14</xdr:row>
      <xdr:rowOff>161925</xdr:rowOff>
    </xdr:from>
    <xdr:to>
      <xdr:col>5</xdr:col>
      <xdr:colOff>361950</xdr:colOff>
      <xdr:row>36</xdr:row>
      <xdr:rowOff>33338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337185</xdr:colOff>
      <xdr:row>12</xdr:row>
      <xdr:rowOff>123825</xdr:rowOff>
    </xdr:from>
    <xdr:to>
      <xdr:col>6</xdr:col>
      <xdr:colOff>218925</xdr:colOff>
      <xdr:row>29</xdr:row>
      <xdr:rowOff>74865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647700</xdr:colOff>
      <xdr:row>3</xdr:row>
      <xdr:rowOff>161925</xdr:rowOff>
    </xdr:from>
    <xdr:to>
      <xdr:col>7</xdr:col>
      <xdr:colOff>342900</xdr:colOff>
      <xdr:row>24</xdr:row>
      <xdr:rowOff>4445</xdr:rowOff>
    </xdr:to>
    <xdr:pic>
      <xdr:nvPicPr>
        <xdr:cNvPr id="3" name="Image 2" descr="M:\Rapport\Chapitres\Partie I\Chapitre 2\Motivations.jp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733425"/>
          <a:ext cx="5124450" cy="38430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600074</xdr:colOff>
      <xdr:row>2</xdr:row>
      <xdr:rowOff>1905</xdr:rowOff>
    </xdr:from>
    <xdr:to>
      <xdr:col>10</xdr:col>
      <xdr:colOff>128714</xdr:colOff>
      <xdr:row>17</xdr:row>
      <xdr:rowOff>174705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0.14792</cdr:x>
      <cdr:y>0.12327</cdr:y>
    </cdr:from>
    <cdr:to>
      <cdr:x>0.52772</cdr:x>
      <cdr:y>0.19618</cdr:y>
    </cdr:to>
    <cdr:sp macro="" textlink="">
      <cdr:nvSpPr>
        <cdr:cNvPr id="4" name="Accolade ouvrante 3"/>
        <cdr:cNvSpPr/>
      </cdr:nvSpPr>
      <cdr:spPr>
        <a:xfrm xmlns:a="http://schemas.openxmlformats.org/drawingml/2006/main" rot="5400000">
          <a:off x="1582882" y="-507854"/>
          <a:ext cx="200009" cy="1892025"/>
        </a:xfrm>
        <a:prstGeom xmlns:a="http://schemas.openxmlformats.org/drawingml/2006/main" prst="leftBrace">
          <a:avLst>
            <a:gd name="adj1" fmla="val 62469"/>
            <a:gd name="adj2" fmla="val 48581"/>
          </a:avLst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0.03791</cdr:x>
      <cdr:y>0</cdr:y>
    </cdr:from>
    <cdr:to>
      <cdr:x>0.60229</cdr:x>
      <cdr:y>0.1684</cdr:y>
    </cdr:to>
    <cdr:sp macro="" textlink="">
      <cdr:nvSpPr>
        <cdr:cNvPr id="5" name="Rectangle 4"/>
        <cdr:cNvSpPr/>
      </cdr:nvSpPr>
      <cdr:spPr>
        <a:xfrm xmlns:a="http://schemas.openxmlformats.org/drawingml/2006/main">
          <a:off x="192407" y="0"/>
          <a:ext cx="2864818" cy="49105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pPr algn="ctr"/>
          <a:r>
            <a:rPr lang="fr-FR" sz="1000" b="1">
              <a:solidFill>
                <a:srgbClr val="142882"/>
              </a:solidFill>
              <a:latin typeface="Arial" panose="020B0604020202020204" pitchFamily="34" charset="0"/>
              <a:cs typeface="Arial" panose="020B0604020202020204" pitchFamily="34" charset="0"/>
            </a:rPr>
            <a:t>Dans 69 % des programmes,</a:t>
          </a:r>
          <a:r>
            <a:rPr lang="fr-FR" sz="1000" b="1" baseline="0">
              <a:solidFill>
                <a:srgbClr val="142882"/>
              </a:solidFill>
              <a:latin typeface="Arial" panose="020B0604020202020204" pitchFamily="34" charset="0"/>
              <a:cs typeface="Arial" panose="020B0604020202020204" pitchFamily="34" charset="0"/>
            </a:rPr>
            <a:t> une partie des enseignements est dispensée en français</a:t>
          </a:r>
          <a:endParaRPr lang="fr-FR" sz="1000" b="1">
            <a:solidFill>
              <a:srgbClr val="142882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883920</xdr:colOff>
      <xdr:row>25</xdr:row>
      <xdr:rowOff>30480</xdr:rowOff>
    </xdr:from>
    <xdr:to>
      <xdr:col>4</xdr:col>
      <xdr:colOff>528916</xdr:colOff>
      <xdr:row>46</xdr:row>
      <xdr:rowOff>85814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723899</xdr:colOff>
      <xdr:row>25</xdr:row>
      <xdr:rowOff>80011</xdr:rowOff>
    </xdr:from>
    <xdr:to>
      <xdr:col>9</xdr:col>
      <xdr:colOff>178199</xdr:colOff>
      <xdr:row>46</xdr:row>
      <xdr:rowOff>55531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France Stratégie">
      <a:dk1>
        <a:sysClr val="windowText" lastClr="000000"/>
      </a:dk1>
      <a:lt1>
        <a:sysClr val="window" lastClr="FFFFFF"/>
      </a:lt1>
      <a:dk2>
        <a:srgbClr val="142882"/>
      </a:dk2>
      <a:lt2>
        <a:srgbClr val="F6F6F6"/>
      </a:lt2>
      <a:accent1>
        <a:srgbClr val="0069B4"/>
      </a:accent1>
      <a:accent2>
        <a:srgbClr val="00A0E1"/>
      </a:accent2>
      <a:accent3>
        <a:srgbClr val="64B43C"/>
      </a:accent3>
      <a:accent4>
        <a:srgbClr val="F59100"/>
      </a:accent4>
      <a:accent5>
        <a:srgbClr val="BE73AF"/>
      </a:accent5>
      <a:accent6>
        <a:srgbClr val="D2D700"/>
      </a:accent6>
      <a:hlink>
        <a:srgbClr val="0087CD"/>
      </a:hlink>
      <a:folHlink>
        <a:srgbClr val="575757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6"/>
  <sheetViews>
    <sheetView tabSelected="1" workbookViewId="0">
      <selection activeCell="C26" sqref="C26"/>
    </sheetView>
  </sheetViews>
  <sheetFormatPr baseColWidth="10" defaultRowHeight="15" x14ac:dyDescent="0.25"/>
  <cols>
    <col min="1" max="1" width="13.7109375" bestFit="1" customWidth="1"/>
    <col min="2" max="2" width="77.28515625" bestFit="1" customWidth="1"/>
    <col min="3" max="3" width="11.5703125" style="349"/>
  </cols>
  <sheetData>
    <row r="2" spans="1:7" x14ac:dyDescent="0.25">
      <c r="A2" s="71" t="s">
        <v>244</v>
      </c>
      <c r="B2" s="71" t="s">
        <v>66</v>
      </c>
      <c r="C2" s="347" t="s">
        <v>245</v>
      </c>
    </row>
    <row r="3" spans="1:7" x14ac:dyDescent="0.25">
      <c r="A3" s="71" t="s">
        <v>252</v>
      </c>
      <c r="B3" s="71" t="s">
        <v>68</v>
      </c>
      <c r="C3" s="347" t="s">
        <v>253</v>
      </c>
    </row>
    <row r="4" spans="1:7" x14ac:dyDescent="0.25">
      <c r="A4" s="71" t="s">
        <v>256</v>
      </c>
      <c r="B4" s="71" t="s">
        <v>254</v>
      </c>
      <c r="C4" s="347" t="s">
        <v>257</v>
      </c>
    </row>
    <row r="5" spans="1:7" x14ac:dyDescent="0.25">
      <c r="A5" s="71" t="s">
        <v>258</v>
      </c>
      <c r="B5" s="71" t="s">
        <v>79</v>
      </c>
      <c r="C5" s="347" t="s">
        <v>259</v>
      </c>
    </row>
    <row r="6" spans="1:7" x14ac:dyDescent="0.25">
      <c r="A6" s="71" t="s">
        <v>260</v>
      </c>
      <c r="B6" s="71" t="s">
        <v>84</v>
      </c>
      <c r="C6" s="347" t="s">
        <v>261</v>
      </c>
    </row>
    <row r="7" spans="1:7" x14ac:dyDescent="0.25">
      <c r="A7" s="71" t="s">
        <v>262</v>
      </c>
      <c r="B7" s="312" t="s">
        <v>90</v>
      </c>
      <c r="C7" s="347" t="s">
        <v>263</v>
      </c>
    </row>
    <row r="8" spans="1:7" x14ac:dyDescent="0.25">
      <c r="A8" s="71" t="s">
        <v>264</v>
      </c>
      <c r="B8" s="71" t="s">
        <v>266</v>
      </c>
      <c r="C8" s="347" t="s">
        <v>267</v>
      </c>
    </row>
    <row r="9" spans="1:7" x14ac:dyDescent="0.25">
      <c r="A9" s="71" t="s">
        <v>268</v>
      </c>
      <c r="B9" s="71" t="s">
        <v>116</v>
      </c>
      <c r="C9" s="347" t="s">
        <v>269</v>
      </c>
    </row>
    <row r="10" spans="1:7" x14ac:dyDescent="0.25">
      <c r="A10" s="71" t="s">
        <v>270</v>
      </c>
      <c r="B10" s="71" t="s">
        <v>110</v>
      </c>
      <c r="C10" s="348" t="s">
        <v>271</v>
      </c>
    </row>
    <row r="11" spans="1:7" x14ac:dyDescent="0.25">
      <c r="A11" s="71" t="s">
        <v>272</v>
      </c>
      <c r="B11" s="2" t="s">
        <v>18</v>
      </c>
      <c r="C11" s="347" t="s">
        <v>273</v>
      </c>
      <c r="D11" s="2"/>
      <c r="E11" s="2"/>
      <c r="F11" s="2"/>
      <c r="G11" s="2"/>
    </row>
    <row r="12" spans="1:7" x14ac:dyDescent="0.25">
      <c r="A12" s="71" t="s">
        <v>276</v>
      </c>
      <c r="B12" s="71" t="s">
        <v>275</v>
      </c>
      <c r="C12" s="347" t="s">
        <v>277</v>
      </c>
    </row>
    <row r="13" spans="1:7" x14ac:dyDescent="0.25">
      <c r="A13" s="71" t="s">
        <v>281</v>
      </c>
      <c r="B13" s="71" t="s">
        <v>33</v>
      </c>
      <c r="C13" s="347" t="s">
        <v>282</v>
      </c>
    </row>
    <row r="14" spans="1:7" x14ac:dyDescent="0.25">
      <c r="A14" s="71" t="s">
        <v>283</v>
      </c>
      <c r="B14" s="71" t="s">
        <v>285</v>
      </c>
      <c r="C14" s="347" t="s">
        <v>286</v>
      </c>
    </row>
    <row r="15" spans="1:7" x14ac:dyDescent="0.25">
      <c r="A15" s="71" t="s">
        <v>288</v>
      </c>
      <c r="B15" s="71" t="s">
        <v>292</v>
      </c>
      <c r="C15" s="347" t="s">
        <v>287</v>
      </c>
    </row>
    <row r="16" spans="1:7" x14ac:dyDescent="0.25">
      <c r="A16" s="71" t="s">
        <v>290</v>
      </c>
      <c r="B16" s="71" t="s">
        <v>289</v>
      </c>
      <c r="C16" s="347" t="s">
        <v>291</v>
      </c>
    </row>
    <row r="17" spans="1:3" x14ac:dyDescent="0.25">
      <c r="A17" s="71" t="s">
        <v>293</v>
      </c>
      <c r="B17" s="71" t="s">
        <v>139</v>
      </c>
      <c r="C17" s="347" t="s">
        <v>294</v>
      </c>
    </row>
    <row r="18" spans="1:3" x14ac:dyDescent="0.25">
      <c r="A18" s="71" t="s">
        <v>297</v>
      </c>
      <c r="B18" s="71" t="s">
        <v>296</v>
      </c>
      <c r="C18" s="347" t="s">
        <v>298</v>
      </c>
    </row>
    <row r="19" spans="1:3" x14ac:dyDescent="0.25">
      <c r="A19" s="71" t="s">
        <v>299</v>
      </c>
      <c r="B19" s="71" t="s">
        <v>145</v>
      </c>
      <c r="C19" s="347" t="s">
        <v>300</v>
      </c>
    </row>
    <row r="20" spans="1:3" x14ac:dyDescent="0.25">
      <c r="A20" s="71" t="s">
        <v>302</v>
      </c>
      <c r="B20" s="71" t="s">
        <v>301</v>
      </c>
      <c r="C20" s="347" t="s">
        <v>303</v>
      </c>
    </row>
    <row r="21" spans="1:3" x14ac:dyDescent="0.25">
      <c r="A21" s="71" t="s">
        <v>305</v>
      </c>
      <c r="B21" s="71" t="s">
        <v>304</v>
      </c>
      <c r="C21" s="347" t="s">
        <v>306</v>
      </c>
    </row>
    <row r="22" spans="1:3" x14ac:dyDescent="0.25">
      <c r="A22" s="71" t="s">
        <v>308</v>
      </c>
      <c r="B22" s="71" t="s">
        <v>307</v>
      </c>
      <c r="C22" s="347" t="s">
        <v>309</v>
      </c>
    </row>
    <row r="23" spans="1:3" x14ac:dyDescent="0.25">
      <c r="A23" s="71" t="s">
        <v>311</v>
      </c>
      <c r="B23" s="71" t="s">
        <v>310</v>
      </c>
      <c r="C23" s="347" t="s">
        <v>312</v>
      </c>
    </row>
    <row r="24" spans="1:3" x14ac:dyDescent="0.25">
      <c r="A24" s="71" t="s">
        <v>313</v>
      </c>
      <c r="B24" s="71" t="s">
        <v>176</v>
      </c>
      <c r="C24" s="347" t="s">
        <v>314</v>
      </c>
    </row>
    <row r="25" spans="1:3" x14ac:dyDescent="0.25">
      <c r="A25" s="71" t="s">
        <v>315</v>
      </c>
      <c r="B25" s="71" t="s">
        <v>168</v>
      </c>
      <c r="C25" s="347" t="s">
        <v>316</v>
      </c>
    </row>
    <row r="26" spans="1:3" x14ac:dyDescent="0.25">
      <c r="A26" s="71" t="s">
        <v>319</v>
      </c>
      <c r="B26" s="71" t="s">
        <v>318</v>
      </c>
      <c r="C26" s="347" t="s">
        <v>320</v>
      </c>
    </row>
    <row r="27" spans="1:3" x14ac:dyDescent="0.25">
      <c r="A27" s="71" t="s">
        <v>321</v>
      </c>
      <c r="B27" s="71" t="s">
        <v>177</v>
      </c>
      <c r="C27" s="347" t="s">
        <v>322</v>
      </c>
    </row>
    <row r="28" spans="1:3" x14ac:dyDescent="0.25">
      <c r="A28" s="71" t="s">
        <v>323</v>
      </c>
      <c r="B28" s="71" t="s">
        <v>179</v>
      </c>
      <c r="C28" s="347" t="s">
        <v>324</v>
      </c>
    </row>
    <row r="29" spans="1:3" ht="14.45" x14ac:dyDescent="0.3">
      <c r="A29" s="71"/>
      <c r="B29" s="71"/>
    </row>
    <row r="30" spans="1:3" ht="14.45" x14ac:dyDescent="0.3">
      <c r="A30" s="71"/>
      <c r="B30" s="71"/>
    </row>
    <row r="31" spans="1:3" ht="14.45" x14ac:dyDescent="0.3">
      <c r="A31" s="71"/>
      <c r="B31" s="71"/>
    </row>
    <row r="32" spans="1:3" ht="14.45" x14ac:dyDescent="0.3">
      <c r="A32" s="71"/>
      <c r="B32" s="71"/>
    </row>
    <row r="33" spans="1:2" ht="14.45" x14ac:dyDescent="0.3">
      <c r="A33" s="71"/>
      <c r="B33" s="71"/>
    </row>
    <row r="34" spans="1:2" ht="14.45" x14ac:dyDescent="0.3">
      <c r="A34" s="71"/>
      <c r="B34" s="71"/>
    </row>
    <row r="35" spans="1:2" ht="14.45" x14ac:dyDescent="0.3">
      <c r="A35" s="71"/>
      <c r="B35" s="71"/>
    </row>
    <row r="36" spans="1:2" ht="14.45" x14ac:dyDescent="0.3">
      <c r="A36" s="71"/>
      <c r="B36" s="71"/>
    </row>
  </sheetData>
  <hyperlinks>
    <hyperlink ref="C2" location="'Tableau 11'!A1" display="Tableau 11"/>
    <hyperlink ref="C3" location="'Tableau 12'!A1" display="Tableau 12"/>
    <hyperlink ref="C4" location="'Tableau 13'!A1" display="Tableau 13"/>
    <hyperlink ref="C5" location="'Graphique 16'!A1" display="Graphique 16"/>
    <hyperlink ref="C6" location="'Tableau 14'!A1" display="Tableau 14"/>
    <hyperlink ref="C7" location="'Tableau 15'!A1" display="Tableau 15"/>
    <hyperlink ref="C8" location="'Tableau 16'!A1" display="Tableau 16"/>
    <hyperlink ref="C9" location="'Graphique 17'!A1" display="Graphique 17"/>
    <hyperlink ref="C10" location="Graphique18!A1" display="Graphique18"/>
    <hyperlink ref="C11" location="'Tableau 17'!A1" display="Tableau 17"/>
    <hyperlink ref="C12" location="'Tableau 18'!A1" display="Tableau 18"/>
    <hyperlink ref="C13" location="'Tableau 19'!A1" display="Tableau 19"/>
    <hyperlink ref="C14" location="'Tableau 20'!A1" display="Tableau 20"/>
    <hyperlink ref="C15" location="'Graphique 19 '!A1" display="Graphique 19"/>
    <hyperlink ref="C16" location="'Tableau 21'!A1" display="Tableau 21"/>
    <hyperlink ref="C17" location="'Graphique 20'!A1" display="Graphique 20"/>
    <hyperlink ref="C18" location="'Graphique 21'!A1" display="Graphique 21"/>
    <hyperlink ref="C19" location="'Graphique 22'!A1" display="Graphique 22"/>
    <hyperlink ref="C20" location="'Graphique 23'!A1" display="Graphique 23"/>
    <hyperlink ref="C21" location="'Graphique 24'!A1" display="Graphique 24"/>
    <hyperlink ref="C22" location="'Graphique 25'!A1" display="Graphique 25"/>
    <hyperlink ref="C23" location="'Graphique 26'!A1" display="Graphique 26"/>
    <hyperlink ref="C24" location="'Tableau 22'!A1" display="Tableau 22"/>
    <hyperlink ref="C25" location="'Tableau 23'!A1" display="Tableau 23"/>
    <hyperlink ref="C26" location="'Graphique 27'!A1" display="Graphique 27"/>
    <hyperlink ref="C27" location="'Tableau 24'!A1" display="Tableau 24"/>
    <hyperlink ref="C28" location="'Graphique 28'!A1" display="Graphique 28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1"/>
  <sheetViews>
    <sheetView showGridLines="0" topLeftCell="A7" workbookViewId="0">
      <selection activeCell="B2" sqref="B2:D2"/>
    </sheetView>
  </sheetViews>
  <sheetFormatPr baseColWidth="10" defaultRowHeight="15" x14ac:dyDescent="0.25"/>
  <cols>
    <col min="1" max="1" width="13.7109375" customWidth="1"/>
    <col min="2" max="2" width="16.42578125" customWidth="1"/>
    <col min="3" max="3" width="22.5703125" customWidth="1"/>
    <col min="4" max="4" width="21.85546875" customWidth="1"/>
    <col min="6" max="6" width="23.85546875" customWidth="1"/>
    <col min="9" max="9" width="15.7109375" customWidth="1"/>
  </cols>
  <sheetData>
    <row r="2" spans="1:9" x14ac:dyDescent="0.25">
      <c r="A2" s="3" t="str">
        <f ca="1">RIGHT(CELL("nomfichier",A1),LEN(CELL("nomfichier",A1))-FIND("]",CELL("nomfichier",A1)))</f>
        <v>Graphique18</v>
      </c>
      <c r="B2" s="313" t="s">
        <v>110</v>
      </c>
      <c r="C2" s="2"/>
      <c r="D2" s="2"/>
    </row>
    <row r="4" spans="1:9" ht="45" x14ac:dyDescent="0.25">
      <c r="B4" s="98"/>
      <c r="C4" s="99" t="s">
        <v>109</v>
      </c>
      <c r="D4" s="99" t="s">
        <v>108</v>
      </c>
      <c r="E4" s="99" t="s">
        <v>107</v>
      </c>
      <c r="F4" s="99" t="s">
        <v>106</v>
      </c>
      <c r="G4" s="100" t="s">
        <v>47</v>
      </c>
      <c r="H4" s="99" t="s">
        <v>105</v>
      </c>
      <c r="I4" s="101" t="s">
        <v>104</v>
      </c>
    </row>
    <row r="5" spans="1:9" s="97" customFormat="1" ht="14.45" x14ac:dyDescent="0.3">
      <c r="B5" s="102" t="s">
        <v>42</v>
      </c>
      <c r="C5" s="103">
        <v>0.1875</v>
      </c>
      <c r="D5" s="103">
        <v>6.25E-2</v>
      </c>
      <c r="E5" s="103">
        <v>0.25</v>
      </c>
      <c r="F5" s="103">
        <v>0.25</v>
      </c>
      <c r="G5" s="103">
        <v>0</v>
      </c>
      <c r="H5" s="103">
        <v>0.125</v>
      </c>
      <c r="I5" s="104">
        <v>0.125</v>
      </c>
    </row>
    <row r="6" spans="1:9" x14ac:dyDescent="0.25">
      <c r="B6" s="102" t="s">
        <v>186</v>
      </c>
      <c r="C6" s="103">
        <v>0.2857142857142857</v>
      </c>
      <c r="D6" s="103">
        <v>0.14285714285714285</v>
      </c>
      <c r="E6" s="103">
        <v>0.2857142857142857</v>
      </c>
      <c r="F6" s="103">
        <v>0.14285714285714285</v>
      </c>
      <c r="G6" s="103">
        <v>0</v>
      </c>
      <c r="H6" s="103">
        <v>0</v>
      </c>
      <c r="I6" s="104">
        <v>0.14285714285714285</v>
      </c>
    </row>
    <row r="7" spans="1:9" ht="14.45" x14ac:dyDescent="0.3">
      <c r="B7" s="102" t="s">
        <v>39</v>
      </c>
      <c r="C7" s="103">
        <v>0.22222222222222221</v>
      </c>
      <c r="D7" s="103">
        <v>0.1111111111111111</v>
      </c>
      <c r="E7" s="103">
        <v>0.44444444444444442</v>
      </c>
      <c r="F7" s="103">
        <v>0.1111111111111111</v>
      </c>
      <c r="G7" s="103">
        <v>0.1111111111111111</v>
      </c>
      <c r="H7" s="103">
        <v>0</v>
      </c>
      <c r="I7" s="104">
        <v>0</v>
      </c>
    </row>
    <row r="8" spans="1:9" ht="14.45" x14ac:dyDescent="0.3">
      <c r="B8" s="102" t="s">
        <v>50</v>
      </c>
      <c r="C8" s="103">
        <v>0</v>
      </c>
      <c r="D8" s="103">
        <v>0</v>
      </c>
      <c r="E8" s="103">
        <v>0.75</v>
      </c>
      <c r="F8" s="103">
        <v>0.125</v>
      </c>
      <c r="G8" s="103">
        <v>0.125</v>
      </c>
      <c r="H8" s="103">
        <v>0</v>
      </c>
      <c r="I8" s="104">
        <v>0</v>
      </c>
    </row>
    <row r="9" spans="1:9" ht="14.45" x14ac:dyDescent="0.3">
      <c r="B9" s="102" t="s">
        <v>41</v>
      </c>
      <c r="C9" s="103">
        <v>0.6</v>
      </c>
      <c r="D9" s="103">
        <v>0</v>
      </c>
      <c r="E9" s="103">
        <v>0.2</v>
      </c>
      <c r="F9" s="103">
        <v>0.2</v>
      </c>
      <c r="G9" s="103">
        <v>0</v>
      </c>
      <c r="H9" s="103">
        <v>0</v>
      </c>
      <c r="I9" s="104">
        <v>0</v>
      </c>
    </row>
    <row r="11" spans="1:9" x14ac:dyDescent="0.25">
      <c r="B11" s="12" t="s">
        <v>103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6"/>
  <sheetViews>
    <sheetView showGridLines="0" workbookViewId="0">
      <selection activeCell="B2" sqref="B2:G2"/>
    </sheetView>
  </sheetViews>
  <sheetFormatPr baseColWidth="10" defaultRowHeight="15" x14ac:dyDescent="0.25"/>
  <cols>
    <col min="2" max="2" width="5.140625" customWidth="1"/>
    <col min="3" max="3" width="18.5703125" bestFit="1" customWidth="1"/>
    <col min="4" max="4" width="4.7109375" customWidth="1"/>
    <col min="5" max="5" width="18.5703125" bestFit="1" customWidth="1"/>
    <col min="6" max="6" width="5.140625" customWidth="1"/>
    <col min="7" max="7" width="18.5703125" bestFit="1" customWidth="1"/>
  </cols>
  <sheetData>
    <row r="2" spans="1:7" x14ac:dyDescent="0.25">
      <c r="A2" s="3" t="str">
        <f ca="1">RIGHT(CELL("nomfichier",A1),LEN(CELL("nomfichier",A1))-FIND("]",CELL("nomfichier",A1)))</f>
        <v>Tableau 17</v>
      </c>
      <c r="B2" s="3" t="s">
        <v>18</v>
      </c>
      <c r="C2" s="2"/>
      <c r="D2" s="2"/>
      <c r="E2" s="2"/>
      <c r="F2" s="2"/>
      <c r="G2" s="2"/>
    </row>
    <row r="4" spans="1:7" ht="19.899999999999999" customHeight="1" x14ac:dyDescent="0.25">
      <c r="B4" s="358" t="s">
        <v>17</v>
      </c>
      <c r="C4" s="358"/>
      <c r="D4" s="358" t="s">
        <v>16</v>
      </c>
      <c r="E4" s="358"/>
      <c r="F4" s="358" t="s">
        <v>228</v>
      </c>
      <c r="G4" s="358"/>
    </row>
    <row r="5" spans="1:7" ht="18" customHeight="1" x14ac:dyDescent="0.25">
      <c r="B5" s="148">
        <v>1</v>
      </c>
      <c r="C5" s="105" t="s">
        <v>192</v>
      </c>
      <c r="D5" s="150">
        <v>1</v>
      </c>
      <c r="E5" s="108" t="s">
        <v>193</v>
      </c>
      <c r="F5" s="148">
        <v>1</v>
      </c>
      <c r="G5" s="105" t="s">
        <v>194</v>
      </c>
    </row>
    <row r="6" spans="1:7" ht="18" customHeight="1" x14ac:dyDescent="0.25">
      <c r="B6" s="148">
        <v>2</v>
      </c>
      <c r="C6" s="105" t="s">
        <v>195</v>
      </c>
      <c r="D6" s="151">
        <v>2</v>
      </c>
      <c r="E6" s="109" t="s">
        <v>196</v>
      </c>
      <c r="F6" s="148">
        <v>2</v>
      </c>
      <c r="G6" s="105" t="s">
        <v>197</v>
      </c>
    </row>
    <row r="7" spans="1:7" ht="18" customHeight="1" x14ac:dyDescent="0.3">
      <c r="B7" s="148">
        <v>3</v>
      </c>
      <c r="C7" s="105" t="s">
        <v>198</v>
      </c>
      <c r="D7" s="151">
        <v>3</v>
      </c>
      <c r="E7" s="109" t="s">
        <v>199</v>
      </c>
      <c r="F7" s="148">
        <v>3</v>
      </c>
      <c r="G7" s="105" t="s">
        <v>200</v>
      </c>
    </row>
    <row r="8" spans="1:7" ht="18" customHeight="1" x14ac:dyDescent="0.3">
      <c r="B8" s="148">
        <v>4</v>
      </c>
      <c r="C8" s="106" t="s">
        <v>15</v>
      </c>
      <c r="D8" s="151">
        <v>4</v>
      </c>
      <c r="E8" s="110" t="s">
        <v>14</v>
      </c>
      <c r="F8" s="148">
        <v>4</v>
      </c>
      <c r="G8" s="105" t="s">
        <v>201</v>
      </c>
    </row>
    <row r="9" spans="1:7" ht="18" customHeight="1" x14ac:dyDescent="0.3">
      <c r="B9" s="148">
        <v>5</v>
      </c>
      <c r="C9" s="105" t="s">
        <v>202</v>
      </c>
      <c r="D9" s="151" t="s">
        <v>4</v>
      </c>
      <c r="E9" s="109" t="s">
        <v>203</v>
      </c>
      <c r="F9" s="148">
        <v>5</v>
      </c>
      <c r="G9" s="105" t="s">
        <v>204</v>
      </c>
    </row>
    <row r="10" spans="1:7" ht="18" customHeight="1" x14ac:dyDescent="0.3">
      <c r="B10" s="148">
        <v>6</v>
      </c>
      <c r="C10" s="105" t="s">
        <v>13</v>
      </c>
      <c r="D10" s="151" t="s">
        <v>4</v>
      </c>
      <c r="E10" s="109" t="s">
        <v>205</v>
      </c>
      <c r="F10" s="148" t="s">
        <v>4</v>
      </c>
      <c r="G10" s="106" t="s">
        <v>12</v>
      </c>
    </row>
    <row r="11" spans="1:7" ht="18" customHeight="1" x14ac:dyDescent="0.3">
      <c r="B11" s="148">
        <v>7</v>
      </c>
      <c r="C11" s="105" t="s">
        <v>9</v>
      </c>
      <c r="D11" s="151">
        <v>5</v>
      </c>
      <c r="E11" s="109" t="s">
        <v>11</v>
      </c>
      <c r="F11" s="148" t="s">
        <v>4</v>
      </c>
      <c r="G11" s="105" t="s">
        <v>8</v>
      </c>
    </row>
    <row r="12" spans="1:7" ht="18" customHeight="1" x14ac:dyDescent="0.25">
      <c r="B12" s="148" t="s">
        <v>4</v>
      </c>
      <c r="C12" s="105" t="s">
        <v>10</v>
      </c>
      <c r="D12" s="151" t="s">
        <v>4</v>
      </c>
      <c r="E12" s="109" t="s">
        <v>9</v>
      </c>
      <c r="F12" s="148" t="s">
        <v>4</v>
      </c>
      <c r="G12" s="105" t="s">
        <v>9</v>
      </c>
    </row>
    <row r="13" spans="1:7" ht="18" customHeight="1" x14ac:dyDescent="0.3">
      <c r="B13" s="148" t="s">
        <v>4</v>
      </c>
      <c r="C13" s="105" t="s">
        <v>8</v>
      </c>
      <c r="D13" s="151">
        <v>6</v>
      </c>
      <c r="E13" s="109" t="s">
        <v>7</v>
      </c>
      <c r="F13" s="148">
        <v>6</v>
      </c>
      <c r="G13" s="105" t="s">
        <v>6</v>
      </c>
    </row>
    <row r="14" spans="1:7" ht="18" customHeight="1" x14ac:dyDescent="0.3">
      <c r="B14" s="149">
        <v>8</v>
      </c>
      <c r="C14" s="107" t="s">
        <v>5</v>
      </c>
      <c r="D14" s="152" t="s">
        <v>4</v>
      </c>
      <c r="E14" s="111" t="s">
        <v>3</v>
      </c>
      <c r="F14" s="149">
        <v>7</v>
      </c>
      <c r="G14" s="107" t="s">
        <v>2</v>
      </c>
    </row>
    <row r="16" spans="1:7" x14ac:dyDescent="0.25">
      <c r="B16" s="12" t="s">
        <v>181</v>
      </c>
    </row>
  </sheetData>
  <mergeCells count="3">
    <mergeCell ref="B4:C4"/>
    <mergeCell ref="D4:E4"/>
    <mergeCell ref="F4:G4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5"/>
  <sheetViews>
    <sheetView showGridLines="0" workbookViewId="0">
      <selection activeCell="B2" sqref="B2"/>
    </sheetView>
  </sheetViews>
  <sheetFormatPr baseColWidth="10" defaultRowHeight="15" x14ac:dyDescent="0.25"/>
  <cols>
    <col min="2" max="2" width="18.28515625" bestFit="1" customWidth="1"/>
    <col min="3" max="3" width="10.140625" bestFit="1" customWidth="1"/>
  </cols>
  <sheetData>
    <row r="2" spans="1:10" x14ac:dyDescent="0.25">
      <c r="A2" s="3" t="str">
        <f ca="1">RIGHT(CELL("nomfichier",A1),LEN(CELL("nomfichier",A1))-FIND("]",CELL("nomfichier",A1)))</f>
        <v>Tableau 18</v>
      </c>
      <c r="B2" s="8" t="s">
        <v>274</v>
      </c>
      <c r="C2" s="2"/>
      <c r="D2" s="2"/>
      <c r="E2" s="2"/>
      <c r="F2" s="2"/>
      <c r="G2" s="2"/>
      <c r="H2" s="2"/>
      <c r="I2" s="2"/>
      <c r="J2" s="2"/>
    </row>
    <row r="4" spans="1:10" ht="19.899999999999999" customHeight="1" x14ac:dyDescent="0.3">
      <c r="B4" s="85"/>
      <c r="C4" s="156" t="s">
        <v>0</v>
      </c>
      <c r="D4" s="156" t="s">
        <v>55</v>
      </c>
    </row>
    <row r="5" spans="1:10" ht="18" customHeight="1" x14ac:dyDescent="0.25">
      <c r="B5" s="153" t="s">
        <v>25</v>
      </c>
      <c r="C5" s="95">
        <v>15539</v>
      </c>
      <c r="D5" s="157">
        <v>0.499</v>
      </c>
    </row>
    <row r="6" spans="1:10" ht="18" customHeight="1" x14ac:dyDescent="0.3">
      <c r="B6" s="154" t="s">
        <v>120</v>
      </c>
      <c r="C6" s="112">
        <v>2574</v>
      </c>
      <c r="D6" s="158"/>
    </row>
    <row r="7" spans="1:10" ht="18" customHeight="1" x14ac:dyDescent="0.3">
      <c r="B7" s="154" t="s">
        <v>119</v>
      </c>
      <c r="C7" s="113">
        <v>265</v>
      </c>
      <c r="D7" s="158"/>
    </row>
    <row r="8" spans="1:10" ht="18" customHeight="1" x14ac:dyDescent="0.3">
      <c r="B8" s="154" t="s">
        <v>118</v>
      </c>
      <c r="C8" s="112">
        <v>5079</v>
      </c>
      <c r="D8" s="158"/>
    </row>
    <row r="9" spans="1:10" ht="18" customHeight="1" x14ac:dyDescent="0.25">
      <c r="B9" s="153" t="s">
        <v>206</v>
      </c>
      <c r="C9" s="95">
        <v>6687</v>
      </c>
      <c r="D9" s="75">
        <v>0.215</v>
      </c>
    </row>
    <row r="10" spans="1:10" ht="18" customHeight="1" x14ac:dyDescent="0.25">
      <c r="B10" s="153" t="s">
        <v>229</v>
      </c>
      <c r="C10" s="95">
        <v>5280</v>
      </c>
      <c r="D10" s="75">
        <v>0.16900000000000001</v>
      </c>
    </row>
    <row r="11" spans="1:10" ht="18" customHeight="1" x14ac:dyDescent="0.25">
      <c r="B11" s="153" t="s">
        <v>207</v>
      </c>
      <c r="C11" s="95">
        <v>2854</v>
      </c>
      <c r="D11" s="75">
        <v>9.1999999999999998E-2</v>
      </c>
    </row>
    <row r="12" spans="1:10" ht="18" customHeight="1" x14ac:dyDescent="0.3">
      <c r="B12" s="153" t="s">
        <v>230</v>
      </c>
      <c r="C12" s="91">
        <v>791</v>
      </c>
      <c r="D12" s="159">
        <v>2.5000000000000001E-2</v>
      </c>
    </row>
    <row r="13" spans="1:10" ht="18" customHeight="1" x14ac:dyDescent="0.25">
      <c r="B13" s="155" t="s">
        <v>69</v>
      </c>
      <c r="C13" s="114">
        <v>31151</v>
      </c>
      <c r="D13" s="115">
        <v>1</v>
      </c>
    </row>
    <row r="14" spans="1:10" ht="14.45" x14ac:dyDescent="0.3">
      <c r="B14" s="33"/>
      <c r="C14" s="33"/>
    </row>
    <row r="15" spans="1:10" x14ac:dyDescent="0.25">
      <c r="B15" s="12" t="s">
        <v>117</v>
      </c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1"/>
  <sheetViews>
    <sheetView showGridLines="0" workbookViewId="0">
      <selection activeCell="B2" sqref="B2"/>
    </sheetView>
  </sheetViews>
  <sheetFormatPr baseColWidth="10" defaultColWidth="11.42578125" defaultRowHeight="15" x14ac:dyDescent="0.25"/>
  <cols>
    <col min="1" max="1" width="11.42578125" style="6"/>
    <col min="2" max="2" width="27.5703125" style="6" customWidth="1"/>
    <col min="3" max="3" width="23.42578125" style="6" customWidth="1"/>
    <col min="4" max="4" width="24.5703125" style="7" customWidth="1"/>
    <col min="5" max="5" width="17" style="6" customWidth="1"/>
    <col min="6" max="6" width="11.42578125" style="6"/>
    <col min="7" max="7" width="13.7109375" style="6" customWidth="1"/>
    <col min="8" max="16384" width="11.42578125" style="6"/>
  </cols>
  <sheetData>
    <row r="2" spans="1:9" x14ac:dyDescent="0.25">
      <c r="A2" s="3" t="str">
        <f ca="1">RIGHT(CELL("nomfichier",A1),LEN(CELL("nomfichier",A1))-FIND("]",CELL("nomfichier",A1)))</f>
        <v>Tableau 19</v>
      </c>
      <c r="B2" s="61" t="s">
        <v>33</v>
      </c>
      <c r="C2" s="329"/>
      <c r="D2" s="330"/>
    </row>
    <row r="4" spans="1:9" ht="45" customHeight="1" x14ac:dyDescent="0.25">
      <c r="B4" s="314"/>
      <c r="C4" s="359" t="s">
        <v>32</v>
      </c>
      <c r="D4" s="359"/>
      <c r="E4" s="360" t="s">
        <v>31</v>
      </c>
      <c r="F4" s="360"/>
      <c r="G4" s="360"/>
      <c r="H4" s="360"/>
      <c r="I4" s="360"/>
    </row>
    <row r="5" spans="1:9" s="34" customFormat="1" ht="63" x14ac:dyDescent="0.25">
      <c r="B5" s="315"/>
      <c r="C5" s="316" t="s">
        <v>30</v>
      </c>
      <c r="D5" s="316" t="s">
        <v>278</v>
      </c>
      <c r="E5" s="317" t="s">
        <v>29</v>
      </c>
      <c r="F5" s="316" t="s">
        <v>27</v>
      </c>
      <c r="G5" s="316" t="s">
        <v>28</v>
      </c>
      <c r="H5" s="316" t="s">
        <v>27</v>
      </c>
      <c r="I5" s="316" t="s">
        <v>26</v>
      </c>
    </row>
    <row r="6" spans="1:9" ht="30" x14ac:dyDescent="0.25">
      <c r="B6" s="318" t="s">
        <v>25</v>
      </c>
      <c r="C6" s="319" t="s">
        <v>24</v>
      </c>
      <c r="D6" s="319">
        <v>0.61</v>
      </c>
      <c r="E6" s="320">
        <v>10460</v>
      </c>
      <c r="F6" s="167">
        <v>33.5</v>
      </c>
      <c r="G6" s="167" t="s">
        <v>23</v>
      </c>
      <c r="H6" s="167">
        <v>73.099999999999994</v>
      </c>
      <c r="I6" s="167">
        <v>4.7</v>
      </c>
    </row>
    <row r="7" spans="1:9" ht="30" x14ac:dyDescent="0.25">
      <c r="B7" s="321" t="s">
        <v>208</v>
      </c>
      <c r="C7" s="322" t="s">
        <v>22</v>
      </c>
      <c r="D7" s="322"/>
      <c r="E7" s="323">
        <v>2854</v>
      </c>
      <c r="F7" s="324">
        <v>9.1999999999999993</v>
      </c>
      <c r="G7" s="324" t="s">
        <v>21</v>
      </c>
      <c r="H7" s="324">
        <v>7.3</v>
      </c>
      <c r="I7" s="324">
        <v>13</v>
      </c>
    </row>
    <row r="8" spans="1:9" ht="30" x14ac:dyDescent="0.25">
      <c r="B8" s="325" t="s">
        <v>233</v>
      </c>
      <c r="C8" s="326" t="s">
        <v>20</v>
      </c>
      <c r="D8" s="326">
        <v>0.62</v>
      </c>
      <c r="E8" s="327">
        <v>6687</v>
      </c>
      <c r="F8" s="328">
        <v>21.5</v>
      </c>
      <c r="G8" s="328" t="s">
        <v>19</v>
      </c>
      <c r="H8" s="328">
        <v>6.4</v>
      </c>
      <c r="I8" s="328">
        <v>35</v>
      </c>
    </row>
    <row r="9" spans="1:9" ht="14.45" x14ac:dyDescent="0.3">
      <c r="B9" s="22" t="s">
        <v>280</v>
      </c>
      <c r="C9" s="329"/>
      <c r="D9" s="330"/>
    </row>
    <row r="10" spans="1:9" x14ac:dyDescent="0.25">
      <c r="B10" s="22" t="s">
        <v>279</v>
      </c>
      <c r="C10" s="329"/>
      <c r="D10" s="330"/>
    </row>
    <row r="11" spans="1:9" x14ac:dyDescent="0.25">
      <c r="B11" s="6" t="s">
        <v>1</v>
      </c>
    </row>
  </sheetData>
  <mergeCells count="2">
    <mergeCell ref="C4:D4"/>
    <mergeCell ref="E4:I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1"/>
  <sheetViews>
    <sheetView showGridLines="0" workbookViewId="0">
      <selection activeCell="B23" sqref="B23"/>
    </sheetView>
  </sheetViews>
  <sheetFormatPr baseColWidth="10" defaultRowHeight="15" x14ac:dyDescent="0.25"/>
  <cols>
    <col min="1" max="1" width="10.7109375" customWidth="1"/>
    <col min="2" max="2" width="39" customWidth="1"/>
    <col min="3" max="3" width="18.7109375" customWidth="1"/>
    <col min="4" max="4" width="20.85546875" customWidth="1"/>
    <col min="5" max="5" width="24.7109375" customWidth="1"/>
    <col min="6" max="6" width="19.5703125" customWidth="1"/>
  </cols>
  <sheetData>
    <row r="2" spans="1:7" x14ac:dyDescent="0.25">
      <c r="A2" s="3" t="str">
        <f ca="1">RIGHT(CELL("nomfichier",A1),LEN(CELL("nomfichier",A1))-FIND("]",CELL("nomfichier",A1)))</f>
        <v>Tableau 20</v>
      </c>
      <c r="B2" s="8" t="s">
        <v>284</v>
      </c>
      <c r="C2" s="2"/>
      <c r="D2" s="2"/>
    </row>
    <row r="4" spans="1:7" ht="15.6" x14ac:dyDescent="0.3">
      <c r="B4" s="210"/>
      <c r="C4" s="361" t="s">
        <v>0</v>
      </c>
      <c r="D4" s="361"/>
      <c r="E4" s="361" t="s">
        <v>129</v>
      </c>
      <c r="F4" s="361"/>
      <c r="G4" s="36"/>
    </row>
    <row r="5" spans="1:7" ht="31.5" x14ac:dyDescent="0.25">
      <c r="B5" s="210"/>
      <c r="C5" s="331" t="s">
        <v>0</v>
      </c>
      <c r="D5" s="331" t="s">
        <v>209</v>
      </c>
      <c r="E5" s="331" t="s">
        <v>74</v>
      </c>
      <c r="F5" s="331" t="s">
        <v>209</v>
      </c>
      <c r="G5" s="36"/>
    </row>
    <row r="6" spans="1:7" ht="15.75" x14ac:dyDescent="0.25">
      <c r="B6" s="321" t="s">
        <v>210</v>
      </c>
      <c r="C6" s="332">
        <v>12409</v>
      </c>
      <c r="D6" s="333">
        <v>0.39800000000000002</v>
      </c>
      <c r="E6" s="334">
        <v>252</v>
      </c>
      <c r="F6" s="333">
        <v>0.497</v>
      </c>
      <c r="G6" s="36"/>
    </row>
    <row r="7" spans="1:7" x14ac:dyDescent="0.25">
      <c r="B7" s="335" t="s">
        <v>211</v>
      </c>
      <c r="C7" s="336">
        <v>10021</v>
      </c>
      <c r="D7" s="337">
        <v>0.32200000000000001</v>
      </c>
      <c r="E7" s="338">
        <v>206</v>
      </c>
      <c r="F7" s="337">
        <f>E7/E20</f>
        <v>0.40631163708086787</v>
      </c>
      <c r="G7" s="36"/>
    </row>
    <row r="8" spans="1:7" ht="15.6" x14ac:dyDescent="0.3">
      <c r="B8" s="335" t="s">
        <v>128</v>
      </c>
      <c r="C8" s="336">
        <v>2388</v>
      </c>
      <c r="D8" s="337">
        <v>7.6999999999999999E-2</v>
      </c>
      <c r="E8" s="338">
        <v>46</v>
      </c>
      <c r="F8" s="337">
        <f>E8/E20</f>
        <v>9.0729783037475351E-2</v>
      </c>
      <c r="G8" s="36"/>
    </row>
    <row r="9" spans="1:7" ht="15.75" x14ac:dyDescent="0.25">
      <c r="B9" s="321" t="s">
        <v>127</v>
      </c>
      <c r="C9" s="332">
        <v>11319</v>
      </c>
      <c r="D9" s="333">
        <v>0.36299999999999999</v>
      </c>
      <c r="E9" s="334">
        <v>130</v>
      </c>
      <c r="F9" s="333">
        <v>0.25600000000000001</v>
      </c>
      <c r="G9" s="36"/>
    </row>
    <row r="10" spans="1:7" x14ac:dyDescent="0.25">
      <c r="B10" s="335" t="s">
        <v>126</v>
      </c>
      <c r="C10" s="336">
        <v>8049</v>
      </c>
      <c r="D10" s="337">
        <v>0.25800000000000001</v>
      </c>
      <c r="E10" s="338">
        <v>41</v>
      </c>
      <c r="F10" s="337">
        <f>E10/$E$20</f>
        <v>8.0867850098619326E-2</v>
      </c>
      <c r="G10" s="36"/>
    </row>
    <row r="11" spans="1:7" ht="15.6" x14ac:dyDescent="0.3">
      <c r="B11" s="335" t="s">
        <v>125</v>
      </c>
      <c r="C11" s="336">
        <v>641</v>
      </c>
      <c r="D11" s="337">
        <v>2.1000000000000001E-2</v>
      </c>
      <c r="E11" s="338">
        <v>26</v>
      </c>
      <c r="F11" s="337">
        <f t="shared" ref="F11:F13" si="0">E11/$E$20</f>
        <v>5.128205128205128E-2</v>
      </c>
      <c r="G11" s="36"/>
    </row>
    <row r="12" spans="1:7" ht="15.6" x14ac:dyDescent="0.3">
      <c r="B12" s="335" t="s">
        <v>124</v>
      </c>
      <c r="C12" s="336">
        <v>2342</v>
      </c>
      <c r="D12" s="337">
        <v>7.4999999999999997E-2</v>
      </c>
      <c r="E12" s="338">
        <v>43</v>
      </c>
      <c r="F12" s="337">
        <f t="shared" si="0"/>
        <v>8.4812623274161739E-2</v>
      </c>
      <c r="G12" s="36"/>
    </row>
    <row r="13" spans="1:7" x14ac:dyDescent="0.25">
      <c r="B13" s="335" t="s">
        <v>123</v>
      </c>
      <c r="C13" s="336">
        <v>287</v>
      </c>
      <c r="D13" s="337">
        <v>8.9999999999999993E-3</v>
      </c>
      <c r="E13" s="338">
        <v>20</v>
      </c>
      <c r="F13" s="337">
        <f t="shared" si="0"/>
        <v>3.9447731755424063E-2</v>
      </c>
      <c r="G13" s="36"/>
    </row>
    <row r="14" spans="1:7" ht="23.45" customHeight="1" x14ac:dyDescent="0.25">
      <c r="B14" s="298" t="s">
        <v>122</v>
      </c>
      <c r="C14" s="332">
        <v>6136</v>
      </c>
      <c r="D14" s="333">
        <v>0.19700000000000001</v>
      </c>
      <c r="E14" s="334">
        <v>64</v>
      </c>
      <c r="F14" s="333">
        <v>0.126</v>
      </c>
      <c r="G14" s="36"/>
    </row>
    <row r="15" spans="1:7" ht="15.6" x14ac:dyDescent="0.3">
      <c r="B15" s="335" t="s">
        <v>121</v>
      </c>
      <c r="C15" s="336">
        <v>5164</v>
      </c>
      <c r="D15" s="337">
        <v>0.16600000000000001</v>
      </c>
      <c r="E15" s="338">
        <v>58</v>
      </c>
      <c r="F15" s="337">
        <v>0.114</v>
      </c>
      <c r="G15" s="36"/>
    </row>
    <row r="16" spans="1:7" x14ac:dyDescent="0.25">
      <c r="B16" s="335" t="s">
        <v>136</v>
      </c>
      <c r="C16" s="336">
        <v>972</v>
      </c>
      <c r="D16" s="337">
        <v>3.1E-2</v>
      </c>
      <c r="E16" s="338">
        <v>6</v>
      </c>
      <c r="F16" s="337">
        <v>1.2E-2</v>
      </c>
      <c r="G16" s="36"/>
    </row>
    <row r="17" spans="2:7" ht="15.6" x14ac:dyDescent="0.3">
      <c r="B17" s="321" t="s">
        <v>47</v>
      </c>
      <c r="C17" s="332">
        <v>813</v>
      </c>
      <c r="D17" s="333">
        <v>2.5999999999999999E-2</v>
      </c>
      <c r="E17" s="334">
        <v>38</v>
      </c>
      <c r="F17" s="333">
        <f>E17/E20</f>
        <v>7.4950690335305714E-2</v>
      </c>
      <c r="G17" s="36"/>
    </row>
    <row r="18" spans="2:7" ht="15.6" x14ac:dyDescent="0.3">
      <c r="B18" s="321" t="s">
        <v>212</v>
      </c>
      <c r="C18" s="332">
        <v>474</v>
      </c>
      <c r="D18" s="333">
        <v>1.4999999999999999E-2</v>
      </c>
      <c r="E18" s="334">
        <v>23</v>
      </c>
      <c r="F18" s="333">
        <f>E18/E20</f>
        <v>4.5364891518737675E-2</v>
      </c>
      <c r="G18" s="36"/>
    </row>
    <row r="19" spans="2:7" ht="15.6" x14ac:dyDescent="0.3">
      <c r="B19" s="339"/>
      <c r="C19" s="340"/>
      <c r="D19" s="339"/>
      <c r="E19" s="339"/>
      <c r="F19" s="339"/>
      <c r="G19" s="36"/>
    </row>
    <row r="20" spans="2:7" ht="15.75" x14ac:dyDescent="0.25">
      <c r="B20" s="211" t="s">
        <v>69</v>
      </c>
      <c r="C20" s="341">
        <v>31151</v>
      </c>
      <c r="D20" s="342"/>
      <c r="E20" s="343">
        <v>507</v>
      </c>
      <c r="F20" s="342"/>
      <c r="G20" s="36"/>
    </row>
    <row r="21" spans="2:7" x14ac:dyDescent="0.25">
      <c r="B21" s="344" t="s">
        <v>1</v>
      </c>
      <c r="C21" s="35"/>
      <c r="D21" s="35"/>
      <c r="E21" s="35"/>
      <c r="F21" s="35"/>
      <c r="G21" s="35"/>
    </row>
  </sheetData>
  <mergeCells count="2">
    <mergeCell ref="E4:F4"/>
    <mergeCell ref="C4:D4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3"/>
  <sheetViews>
    <sheetView showGridLines="0" workbookViewId="0"/>
  </sheetViews>
  <sheetFormatPr baseColWidth="10" defaultRowHeight="15" x14ac:dyDescent="0.25"/>
  <cols>
    <col min="1" max="1" width="14.28515625" customWidth="1"/>
    <col min="2" max="2" width="32.85546875" customWidth="1"/>
    <col min="3" max="3" width="13.7109375" customWidth="1"/>
  </cols>
  <sheetData>
    <row r="2" spans="1:6" x14ac:dyDescent="0.25">
      <c r="A2" s="3" t="s">
        <v>287</v>
      </c>
      <c r="B2" s="8" t="s">
        <v>292</v>
      </c>
      <c r="C2" s="2"/>
      <c r="D2" s="2"/>
    </row>
    <row r="5" spans="1:6" ht="14.45" x14ac:dyDescent="0.3">
      <c r="B5" s="41"/>
      <c r="C5" s="39" t="s">
        <v>42</v>
      </c>
      <c r="D5" s="39" t="s">
        <v>39</v>
      </c>
      <c r="E5" s="40" t="s">
        <v>41</v>
      </c>
      <c r="F5" s="39" t="s">
        <v>50</v>
      </c>
    </row>
    <row r="6" spans="1:6" x14ac:dyDescent="0.25">
      <c r="B6" s="21" t="s">
        <v>127</v>
      </c>
      <c r="C6" s="37">
        <v>0.44317380829642411</v>
      </c>
      <c r="D6" s="37">
        <v>0.66500000000000004</v>
      </c>
      <c r="E6" s="37">
        <v>0.21000000000000002</v>
      </c>
      <c r="F6" s="37">
        <v>0.3634</v>
      </c>
    </row>
    <row r="7" spans="1:6" x14ac:dyDescent="0.25">
      <c r="B7" s="21" t="s">
        <v>213</v>
      </c>
      <c r="C7" s="37">
        <v>0.4355044028068551</v>
      </c>
      <c r="D7" s="37">
        <v>0.28299999999999997</v>
      </c>
      <c r="E7" s="37">
        <v>0.58599999999999997</v>
      </c>
      <c r="F7" s="37">
        <v>0.32169999999999999</v>
      </c>
    </row>
    <row r="8" spans="1:6" ht="14.45" x14ac:dyDescent="0.3">
      <c r="B8" s="21" t="s">
        <v>128</v>
      </c>
      <c r="C8" s="37"/>
      <c r="D8" s="37"/>
      <c r="E8" s="37"/>
      <c r="F8" s="37">
        <v>7.6700000000000004E-2</v>
      </c>
    </row>
    <row r="9" spans="1:6" ht="14.45" x14ac:dyDescent="0.3">
      <c r="B9" s="21" t="s">
        <v>47</v>
      </c>
      <c r="C9" s="37"/>
      <c r="D9" s="37"/>
      <c r="E9" s="37">
        <v>7.0000000000000007E-2</v>
      </c>
      <c r="F9" s="37">
        <v>2.6100000000000002E-2</v>
      </c>
    </row>
    <row r="10" spans="1:6" ht="14.45" x14ac:dyDescent="0.3">
      <c r="B10" s="21" t="s">
        <v>180</v>
      </c>
      <c r="C10" s="37">
        <v>7.8124835618023636E-2</v>
      </c>
      <c r="D10" s="37">
        <v>4.2999999999999997E-2</v>
      </c>
      <c r="E10" s="37"/>
      <c r="F10" s="37">
        <v>1.52E-2</v>
      </c>
    </row>
    <row r="11" spans="1:6" ht="14.45" x14ac:dyDescent="0.3">
      <c r="B11" s="21" t="s">
        <v>49</v>
      </c>
      <c r="C11" s="37">
        <v>4.3196953278697194E-2</v>
      </c>
      <c r="D11" s="37">
        <v>9.000000000000008E-3</v>
      </c>
      <c r="E11" s="38">
        <v>0.13400000000000001</v>
      </c>
      <c r="F11" s="37">
        <v>0.19700000000000001</v>
      </c>
    </row>
    <row r="13" spans="1:6" x14ac:dyDescent="0.25">
      <c r="B13" s="1" t="s">
        <v>130</v>
      </c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7"/>
  <sheetViews>
    <sheetView showGridLines="0" workbookViewId="0">
      <selection activeCell="B2" sqref="B2"/>
    </sheetView>
  </sheetViews>
  <sheetFormatPr baseColWidth="10" defaultRowHeight="15" x14ac:dyDescent="0.25"/>
  <cols>
    <col min="1" max="1" width="15.85546875" customWidth="1"/>
    <col min="2" max="2" width="47.7109375" customWidth="1"/>
    <col min="4" max="4" width="19.7109375" customWidth="1"/>
    <col min="6" max="6" width="17" customWidth="1"/>
  </cols>
  <sheetData>
    <row r="2" spans="1:6" x14ac:dyDescent="0.25">
      <c r="A2" s="3" t="str">
        <f ca="1">RIGHT(CELL("nomfichier",A1),LEN(CELL("nomfichier",A1))-FIND("]",CELL("nomfichier",A1)))</f>
        <v>Tableau 21</v>
      </c>
      <c r="B2" s="8" t="s">
        <v>289</v>
      </c>
    </row>
    <row r="3" spans="1:6" x14ac:dyDescent="0.25">
      <c r="B3" s="42" t="s">
        <v>137</v>
      </c>
    </row>
    <row r="5" spans="1:6" ht="15.6" x14ac:dyDescent="0.3">
      <c r="B5" s="210"/>
      <c r="C5" s="361" t="s">
        <v>0</v>
      </c>
      <c r="D5" s="361"/>
      <c r="E5" s="361" t="s">
        <v>74</v>
      </c>
      <c r="F5" s="361"/>
    </row>
    <row r="6" spans="1:6" ht="15.75" x14ac:dyDescent="0.25">
      <c r="B6" s="210"/>
      <c r="C6" s="219"/>
      <c r="D6" s="220" t="s">
        <v>209</v>
      </c>
      <c r="E6" s="219"/>
      <c r="F6" s="220" t="s">
        <v>209</v>
      </c>
    </row>
    <row r="7" spans="1:6" ht="16.5" x14ac:dyDescent="0.25">
      <c r="B7" s="226" t="s">
        <v>136</v>
      </c>
      <c r="C7" s="218">
        <v>20578</v>
      </c>
      <c r="D7" s="227">
        <v>0.85599999999999998</v>
      </c>
      <c r="E7" s="228">
        <v>364</v>
      </c>
      <c r="F7" s="227">
        <v>0.82499999999999996</v>
      </c>
    </row>
    <row r="8" spans="1:6" ht="16.899999999999999" x14ac:dyDescent="0.3">
      <c r="B8" s="212" t="s">
        <v>132</v>
      </c>
      <c r="C8" s="213">
        <v>9798</v>
      </c>
      <c r="D8" s="214">
        <v>0.40799999999999997</v>
      </c>
      <c r="E8" s="229">
        <v>123</v>
      </c>
      <c r="F8" s="214">
        <v>0.27900000000000003</v>
      </c>
    </row>
    <row r="9" spans="1:6" ht="17.45" x14ac:dyDescent="0.3">
      <c r="B9" s="215" t="s">
        <v>214</v>
      </c>
      <c r="C9" s="216">
        <v>8456</v>
      </c>
      <c r="D9" s="217">
        <v>0.35183490055754346</v>
      </c>
      <c r="E9" s="230">
        <v>92</v>
      </c>
      <c r="F9" s="217">
        <v>0.20899999999999999</v>
      </c>
    </row>
    <row r="10" spans="1:6" ht="22.15" customHeight="1" x14ac:dyDescent="0.25">
      <c r="B10" s="231" t="s">
        <v>220</v>
      </c>
      <c r="C10" s="216">
        <v>21</v>
      </c>
      <c r="D10" s="217">
        <v>8.7376217025880005E-4</v>
      </c>
      <c r="E10" s="230">
        <v>2</v>
      </c>
      <c r="F10" s="217">
        <v>5.0000000000000001E-3</v>
      </c>
    </row>
    <row r="11" spans="1:6" ht="17.45" x14ac:dyDescent="0.3">
      <c r="B11" s="215" t="s">
        <v>216</v>
      </c>
      <c r="C11" s="216">
        <v>1321</v>
      </c>
      <c r="D11" s="217">
        <v>5.496380128151785E-2</v>
      </c>
      <c r="E11" s="230">
        <v>29</v>
      </c>
      <c r="F11" s="217">
        <v>6.6000000000000003E-2</v>
      </c>
    </row>
    <row r="12" spans="1:6" ht="16.899999999999999" x14ac:dyDescent="0.3">
      <c r="B12" s="212" t="s">
        <v>217</v>
      </c>
      <c r="C12" s="213">
        <v>10694</v>
      </c>
      <c r="D12" s="214">
        <v>0.44500000000000001</v>
      </c>
      <c r="E12" s="229">
        <v>239</v>
      </c>
      <c r="F12" s="214">
        <v>0.54200000000000004</v>
      </c>
    </row>
    <row r="13" spans="1:6" ht="17.45" x14ac:dyDescent="0.3">
      <c r="B13" s="215" t="s">
        <v>215</v>
      </c>
      <c r="C13" s="216">
        <v>6277</v>
      </c>
      <c r="D13" s="217">
        <v>0.26117167346259468</v>
      </c>
      <c r="E13" s="230">
        <v>211</v>
      </c>
      <c r="F13" s="217">
        <v>0.47799999999999998</v>
      </c>
    </row>
    <row r="14" spans="1:6" ht="16.5" x14ac:dyDescent="0.25">
      <c r="B14" s="215" t="s">
        <v>135</v>
      </c>
      <c r="C14" s="216">
        <v>4417</v>
      </c>
      <c r="D14" s="217">
        <v>0.18378130981110094</v>
      </c>
      <c r="E14" s="230">
        <v>28</v>
      </c>
      <c r="F14" s="217">
        <v>6.3E-2</v>
      </c>
    </row>
    <row r="15" spans="1:6" ht="16.899999999999999" x14ac:dyDescent="0.3">
      <c r="B15" s="212" t="s">
        <v>134</v>
      </c>
      <c r="C15" s="213">
        <v>86</v>
      </c>
      <c r="D15" s="214">
        <v>4.0000000000000001E-3</v>
      </c>
      <c r="E15" s="229">
        <v>2</v>
      </c>
      <c r="F15" s="214">
        <v>5.0000000000000001E-3</v>
      </c>
    </row>
    <row r="16" spans="1:6" ht="16.5" x14ac:dyDescent="0.25">
      <c r="B16" s="226" t="s">
        <v>133</v>
      </c>
      <c r="C16" s="218">
        <v>3456</v>
      </c>
      <c r="D16" s="227">
        <v>0.14399999999999999</v>
      </c>
      <c r="E16" s="228">
        <v>77</v>
      </c>
      <c r="F16" s="227">
        <v>0.17499999999999999</v>
      </c>
    </row>
    <row r="17" spans="2:6" ht="16.899999999999999" x14ac:dyDescent="0.3">
      <c r="B17" s="212" t="s">
        <v>132</v>
      </c>
      <c r="C17" s="213">
        <v>132</v>
      </c>
      <c r="D17" s="214">
        <v>5.0000000000000001E-3</v>
      </c>
      <c r="E17" s="229">
        <v>3</v>
      </c>
      <c r="F17" s="214">
        <v>7.0000000000000001E-3</v>
      </c>
    </row>
    <row r="18" spans="2:6" ht="16.5" x14ac:dyDescent="0.25">
      <c r="B18" s="215" t="s">
        <v>234</v>
      </c>
      <c r="C18" s="216">
        <v>132</v>
      </c>
      <c r="D18" s="217">
        <v>5.0000000000000001E-3</v>
      </c>
      <c r="E18" s="230">
        <v>3</v>
      </c>
      <c r="F18" s="217">
        <v>7.0000000000000001E-3</v>
      </c>
    </row>
    <row r="19" spans="2:6" ht="16.899999999999999" x14ac:dyDescent="0.3">
      <c r="B19" s="212" t="s">
        <v>217</v>
      </c>
      <c r="C19" s="213">
        <v>3028</v>
      </c>
      <c r="D19" s="214">
        <v>0.126</v>
      </c>
      <c r="E19" s="229">
        <v>62</v>
      </c>
      <c r="F19" s="214">
        <v>0.14099999999999999</v>
      </c>
    </row>
    <row r="20" spans="2:6" ht="16.5" x14ac:dyDescent="0.25">
      <c r="B20" s="215" t="s">
        <v>234</v>
      </c>
      <c r="C20" s="216">
        <v>679</v>
      </c>
      <c r="D20" s="217">
        <v>2.8000000000000001E-2</v>
      </c>
      <c r="E20" s="230">
        <v>30</v>
      </c>
      <c r="F20" s="217">
        <v>6.8000000000000005E-2</v>
      </c>
    </row>
    <row r="21" spans="2:6" ht="17.45" x14ac:dyDescent="0.3">
      <c r="B21" s="215" t="s">
        <v>131</v>
      </c>
      <c r="C21" s="216">
        <v>2349</v>
      </c>
      <c r="D21" s="217">
        <v>9.8000000000000004E-2</v>
      </c>
      <c r="E21" s="230">
        <v>32</v>
      </c>
      <c r="F21" s="217">
        <v>7.2999999999999995E-2</v>
      </c>
    </row>
    <row r="22" spans="2:6" ht="16.899999999999999" x14ac:dyDescent="0.3">
      <c r="B22" s="212" t="s">
        <v>218</v>
      </c>
      <c r="C22" s="213">
        <v>296</v>
      </c>
      <c r="D22" s="214">
        <v>1.2E-2</v>
      </c>
      <c r="E22" s="229">
        <v>12</v>
      </c>
      <c r="F22" s="214">
        <v>2.7E-2</v>
      </c>
    </row>
    <row r="23" spans="2:6" ht="16.5" x14ac:dyDescent="0.25">
      <c r="B23" s="215" t="s">
        <v>235</v>
      </c>
      <c r="C23" s="216">
        <v>49</v>
      </c>
      <c r="D23" s="217">
        <v>2E-3</v>
      </c>
      <c r="E23" s="230">
        <v>4</v>
      </c>
      <c r="F23" s="217">
        <v>8.9999999999999993E-3</v>
      </c>
    </row>
    <row r="24" spans="2:6" ht="17.45" x14ac:dyDescent="0.3">
      <c r="B24" s="215" t="s">
        <v>219</v>
      </c>
      <c r="C24" s="232">
        <v>247</v>
      </c>
      <c r="D24" s="233">
        <v>0.01</v>
      </c>
      <c r="E24" s="234">
        <v>8</v>
      </c>
      <c r="F24" s="233">
        <v>1.7999999999999999E-2</v>
      </c>
    </row>
    <row r="25" spans="2:6" ht="16.5" x14ac:dyDescent="0.25">
      <c r="B25" s="235" t="s">
        <v>69</v>
      </c>
      <c r="C25" s="236">
        <v>24034</v>
      </c>
      <c r="D25" s="237"/>
      <c r="E25" s="238">
        <v>441</v>
      </c>
      <c r="F25" s="239"/>
    </row>
    <row r="27" spans="2:6" x14ac:dyDescent="0.25">
      <c r="B27" s="11" t="s">
        <v>1</v>
      </c>
    </row>
  </sheetData>
  <mergeCells count="2">
    <mergeCell ref="C5:D5"/>
    <mergeCell ref="E5:F5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1"/>
  <sheetViews>
    <sheetView workbookViewId="0">
      <selection activeCell="B2" sqref="B2"/>
    </sheetView>
  </sheetViews>
  <sheetFormatPr baseColWidth="10" defaultRowHeight="15" x14ac:dyDescent="0.25"/>
  <cols>
    <col min="1" max="1" width="13.7109375" customWidth="1"/>
    <col min="2" max="2" width="17.42578125" customWidth="1"/>
  </cols>
  <sheetData>
    <row r="2" spans="1:6" x14ac:dyDescent="0.25">
      <c r="A2" s="3" t="str">
        <f ca="1">RIGHT(CELL("nomfichier",A1),LEN(CELL("nomfichier",A1))-FIND("]",CELL("nomfichier",A1)))</f>
        <v>Graphique 20</v>
      </c>
      <c r="B2" s="3" t="s">
        <v>139</v>
      </c>
      <c r="C2" s="2"/>
      <c r="D2" s="2"/>
      <c r="E2" s="2"/>
      <c r="F2" s="2"/>
    </row>
    <row r="5" spans="1:6" ht="14.45" x14ac:dyDescent="0.3">
      <c r="B5" s="32"/>
      <c r="C5" s="23" t="s">
        <v>132</v>
      </c>
      <c r="D5" s="23" t="s">
        <v>217</v>
      </c>
      <c r="E5" s="23" t="s">
        <v>49</v>
      </c>
    </row>
    <row r="6" spans="1:6" ht="14.45" x14ac:dyDescent="0.3">
      <c r="B6" s="26" t="s">
        <v>39</v>
      </c>
      <c r="C6" s="43">
        <v>0.80700000000000005</v>
      </c>
      <c r="D6" s="43">
        <v>0.187</v>
      </c>
      <c r="E6" s="43">
        <f>100%-(C6+D6)</f>
        <v>6.0000000000000053E-3</v>
      </c>
    </row>
    <row r="7" spans="1:6" ht="14.45" x14ac:dyDescent="0.3">
      <c r="B7" s="26" t="s">
        <v>41</v>
      </c>
      <c r="C7" s="43">
        <v>0.68</v>
      </c>
      <c r="D7" s="43">
        <v>0.21</v>
      </c>
      <c r="E7" s="43">
        <f>100%-(C7+D7)</f>
        <v>0.10999999999999999</v>
      </c>
    </row>
    <row r="8" spans="1:6" ht="14.45" x14ac:dyDescent="0.3">
      <c r="B8" s="26" t="s">
        <v>42</v>
      </c>
      <c r="C8" s="43">
        <v>0.72</v>
      </c>
      <c r="D8" s="43">
        <v>0.26</v>
      </c>
      <c r="E8" s="43">
        <f>100%-(C8+D8)</f>
        <v>2.0000000000000018E-2</v>
      </c>
    </row>
    <row r="9" spans="1:6" ht="14.45" x14ac:dyDescent="0.3">
      <c r="B9" s="26" t="s">
        <v>50</v>
      </c>
      <c r="C9" s="43">
        <v>0.41299999999999998</v>
      </c>
      <c r="D9" s="43">
        <v>0.57099999999999995</v>
      </c>
      <c r="E9" s="43">
        <f>100%-(D9+C9)</f>
        <v>1.6000000000000014E-2</v>
      </c>
    </row>
    <row r="11" spans="1:6" x14ac:dyDescent="0.25">
      <c r="B11" s="1" t="s">
        <v>138</v>
      </c>
    </row>
  </sheetData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26"/>
  <sheetViews>
    <sheetView workbookViewId="0">
      <selection activeCell="B2" sqref="B2"/>
    </sheetView>
  </sheetViews>
  <sheetFormatPr baseColWidth="10" defaultRowHeight="15" x14ac:dyDescent="0.25"/>
  <cols>
    <col min="1" max="1" width="12.85546875" bestFit="1" customWidth="1"/>
  </cols>
  <sheetData>
    <row r="2" spans="1:2" x14ac:dyDescent="0.25">
      <c r="A2" s="3" t="str">
        <f ca="1">RIGHT(CELL("nomfichier",A1),LEN(CELL("nomfichier",A1))-FIND("]",CELL("nomfichier",A1)))</f>
        <v>Graphique 21</v>
      </c>
      <c r="B2" s="5" t="s">
        <v>295</v>
      </c>
    </row>
    <row r="26" spans="2:2" x14ac:dyDescent="0.25">
      <c r="B26" s="46" t="s">
        <v>146</v>
      </c>
    </row>
  </sheetData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3"/>
  <sheetViews>
    <sheetView workbookViewId="0">
      <selection activeCell="B2" sqref="B2"/>
    </sheetView>
  </sheetViews>
  <sheetFormatPr baseColWidth="10" defaultRowHeight="15" x14ac:dyDescent="0.25"/>
  <cols>
    <col min="1" max="1" width="14" customWidth="1"/>
    <col min="2" max="2" width="31.28515625" customWidth="1"/>
    <col min="3" max="3" width="19.85546875" bestFit="1" customWidth="1"/>
  </cols>
  <sheetData>
    <row r="2" spans="1:3" x14ac:dyDescent="0.25">
      <c r="A2" s="3" t="str">
        <f ca="1">RIGHT(CELL("nomfichier",A1),LEN(CELL("nomfichier",A1))-FIND("]",CELL("nomfichier",A1)))</f>
        <v>Graphique 22</v>
      </c>
      <c r="B2" s="8" t="s">
        <v>145</v>
      </c>
    </row>
    <row r="3" spans="1:3" ht="14.45" x14ac:dyDescent="0.3">
      <c r="A3" s="3"/>
      <c r="B3" s="10"/>
    </row>
    <row r="4" spans="1:3" ht="14.45" x14ac:dyDescent="0.3">
      <c r="C4" s="26" t="s">
        <v>59</v>
      </c>
    </row>
    <row r="5" spans="1:3" x14ac:dyDescent="0.25">
      <c r="B5" s="345" t="s">
        <v>144</v>
      </c>
      <c r="C5" s="45">
        <v>256</v>
      </c>
    </row>
    <row r="6" spans="1:3" x14ac:dyDescent="0.25">
      <c r="B6" s="346" t="s">
        <v>143</v>
      </c>
      <c r="C6" s="44">
        <v>25</v>
      </c>
    </row>
    <row r="7" spans="1:3" x14ac:dyDescent="0.25">
      <c r="B7" s="346" t="s">
        <v>238</v>
      </c>
      <c r="C7" s="44">
        <v>12</v>
      </c>
    </row>
    <row r="8" spans="1:3" x14ac:dyDescent="0.25">
      <c r="B8" s="346" t="s">
        <v>237</v>
      </c>
      <c r="C8" s="44">
        <v>14</v>
      </c>
    </row>
    <row r="9" spans="1:3" ht="14.45" x14ac:dyDescent="0.3">
      <c r="B9" s="346" t="s">
        <v>142</v>
      </c>
      <c r="C9" s="45">
        <v>115</v>
      </c>
    </row>
    <row r="10" spans="1:3" ht="14.45" x14ac:dyDescent="0.3">
      <c r="B10" s="346" t="s">
        <v>141</v>
      </c>
      <c r="C10" s="44">
        <v>16</v>
      </c>
    </row>
    <row r="11" spans="1:3" ht="14.45" x14ac:dyDescent="0.3">
      <c r="B11" s="346" t="s">
        <v>140</v>
      </c>
      <c r="C11" s="44">
        <v>9</v>
      </c>
    </row>
    <row r="13" spans="1:3" x14ac:dyDescent="0.25">
      <c r="B13" s="1" t="s">
        <v>1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8"/>
  <sheetViews>
    <sheetView showGridLines="0" workbookViewId="0">
      <selection activeCell="B2" sqref="B2"/>
    </sheetView>
  </sheetViews>
  <sheetFormatPr baseColWidth="10" defaultColWidth="11.42578125" defaultRowHeight="15" x14ac:dyDescent="0.25"/>
  <cols>
    <col min="1" max="1" width="11.42578125" style="4"/>
    <col min="2" max="2" width="21.28515625" style="4" customWidth="1"/>
    <col min="3" max="3" width="16.140625" style="4" customWidth="1"/>
    <col min="4" max="4" width="15.28515625" style="4" customWidth="1"/>
    <col min="5" max="5" width="21.42578125" style="4" customWidth="1"/>
    <col min="6" max="6" width="13.7109375" style="4" customWidth="1"/>
    <col min="7" max="7" width="11" style="4" customWidth="1"/>
    <col min="8" max="8" width="11.28515625" style="4" customWidth="1"/>
    <col min="9" max="9" width="13.42578125" style="4" customWidth="1"/>
    <col min="10" max="10" width="11.28515625" style="4" customWidth="1"/>
    <col min="11" max="11" width="19.28515625" style="4" customWidth="1"/>
    <col min="12" max="16384" width="11.42578125" style="4"/>
  </cols>
  <sheetData>
    <row r="2" spans="1:11" s="14" customFormat="1" x14ac:dyDescent="0.25">
      <c r="A2" s="17" t="str">
        <f ca="1">RIGHT(CELL("nomfichier",A1),LEN(CELL("nomfichier",A1))-FIND("]",CELL("nomfichier",A1)))</f>
        <v>Tableau 11</v>
      </c>
      <c r="B2" s="8" t="s">
        <v>66</v>
      </c>
      <c r="C2" s="288"/>
      <c r="D2" s="288"/>
      <c r="E2" s="288"/>
      <c r="F2" s="288"/>
    </row>
    <row r="4" spans="1:11" s="69" customFormat="1" ht="43.9" customHeight="1" x14ac:dyDescent="0.25">
      <c r="B4" s="264"/>
      <c r="C4" s="265" t="s">
        <v>64</v>
      </c>
      <c r="D4" s="266" t="s">
        <v>63</v>
      </c>
      <c r="E4" s="266" t="s">
        <v>62</v>
      </c>
      <c r="F4" s="266" t="s">
        <v>61</v>
      </c>
      <c r="G4" s="266" t="s">
        <v>60</v>
      </c>
      <c r="H4" s="266" t="s">
        <v>57</v>
      </c>
      <c r="I4" s="266" t="s">
        <v>58</v>
      </c>
      <c r="J4" s="266" t="s">
        <v>56</v>
      </c>
      <c r="K4" s="267" t="s">
        <v>243</v>
      </c>
    </row>
    <row r="5" spans="1:11" ht="30" customHeight="1" x14ac:dyDescent="0.3">
      <c r="B5" s="268" t="s">
        <v>42</v>
      </c>
      <c r="C5" s="269"/>
      <c r="D5" s="270"/>
      <c r="E5" s="270"/>
      <c r="F5" s="271"/>
      <c r="G5" s="271"/>
      <c r="H5" s="271"/>
      <c r="I5" s="271"/>
      <c r="J5" s="271"/>
      <c r="K5" s="272"/>
    </row>
    <row r="6" spans="1:11" ht="30" customHeight="1" x14ac:dyDescent="0.3">
      <c r="B6" s="273" t="s">
        <v>41</v>
      </c>
      <c r="C6" s="269"/>
      <c r="D6" s="270"/>
      <c r="E6" s="270"/>
      <c r="F6" s="274"/>
      <c r="G6" s="274"/>
      <c r="H6" s="271"/>
      <c r="I6" s="274"/>
      <c r="J6" s="274"/>
      <c r="K6" s="272"/>
    </row>
    <row r="7" spans="1:11" ht="30" customHeight="1" x14ac:dyDescent="0.3">
      <c r="B7" s="273" t="s">
        <v>39</v>
      </c>
      <c r="C7" s="269"/>
      <c r="D7" s="270"/>
      <c r="E7" s="270"/>
      <c r="F7" s="275"/>
      <c r="G7" s="275"/>
      <c r="H7" s="275"/>
      <c r="I7" s="275"/>
      <c r="J7" s="275"/>
      <c r="K7" s="276"/>
    </row>
    <row r="8" spans="1:11" ht="30" customHeight="1" x14ac:dyDescent="0.3">
      <c r="B8" s="277" t="s">
        <v>50</v>
      </c>
      <c r="C8" s="278"/>
      <c r="D8" s="279"/>
      <c r="E8" s="279"/>
      <c r="F8" s="280"/>
      <c r="G8" s="280"/>
      <c r="H8" s="281"/>
      <c r="I8" s="280"/>
      <c r="J8" s="280"/>
      <c r="K8" s="282"/>
    </row>
    <row r="9" spans="1:11" ht="35.450000000000003" customHeight="1" x14ac:dyDescent="0.3">
      <c r="B9" s="283" t="s">
        <v>65</v>
      </c>
      <c r="C9" s="284" t="s">
        <v>187</v>
      </c>
      <c r="D9" s="285" t="s">
        <v>187</v>
      </c>
      <c r="E9" s="285" t="s">
        <v>187</v>
      </c>
      <c r="F9" s="286"/>
      <c r="G9" s="286"/>
      <c r="H9" s="285" t="s">
        <v>187</v>
      </c>
      <c r="I9" s="285"/>
      <c r="J9" s="285"/>
      <c r="K9" s="287" t="s">
        <v>187</v>
      </c>
    </row>
    <row r="10" spans="1:11" ht="15.6" customHeight="1" x14ac:dyDescent="0.25">
      <c r="A10" s="68"/>
      <c r="B10" s="352" t="s">
        <v>242</v>
      </c>
      <c r="C10" s="352"/>
      <c r="D10" s="68"/>
      <c r="E10" s="68"/>
      <c r="F10" s="68"/>
      <c r="G10" s="68"/>
      <c r="H10" s="68"/>
      <c r="I10" s="68"/>
    </row>
    <row r="11" spans="1:11" ht="14.45" x14ac:dyDescent="0.3">
      <c r="A11" s="68"/>
      <c r="B11" s="68"/>
      <c r="C11" s="68"/>
      <c r="D11" s="68"/>
      <c r="E11" s="68"/>
      <c r="F11" s="68"/>
      <c r="G11" s="68"/>
      <c r="H11" s="68"/>
      <c r="I11" s="68"/>
    </row>
    <row r="12" spans="1:11" ht="14.45" x14ac:dyDescent="0.3">
      <c r="A12" s="68"/>
      <c r="B12" s="68"/>
      <c r="C12" s="68"/>
      <c r="D12" s="68"/>
      <c r="E12" s="68"/>
      <c r="F12" s="68"/>
      <c r="G12" s="68"/>
      <c r="H12" s="68"/>
      <c r="I12" s="68"/>
    </row>
    <row r="13" spans="1:11" s="14" customFormat="1" ht="14.45" x14ac:dyDescent="0.3">
      <c r="A13" s="68"/>
      <c r="B13" s="68"/>
      <c r="C13" s="68"/>
      <c r="D13" s="68"/>
      <c r="E13" s="68"/>
      <c r="F13" s="68"/>
      <c r="G13" s="68"/>
      <c r="H13" s="68"/>
      <c r="I13" s="68"/>
    </row>
    <row r="14" spans="1:11" ht="14.45" x14ac:dyDescent="0.3">
      <c r="A14" s="68"/>
      <c r="B14" s="68"/>
      <c r="C14" s="68"/>
      <c r="D14" s="68"/>
      <c r="E14" s="68"/>
      <c r="F14" s="68"/>
      <c r="G14" s="68"/>
      <c r="H14" s="68"/>
      <c r="I14" s="68"/>
    </row>
    <row r="15" spans="1:11" ht="14.45" x14ac:dyDescent="0.3">
      <c r="A15" s="68"/>
      <c r="B15" s="68"/>
      <c r="C15" s="68"/>
      <c r="D15" s="68"/>
      <c r="E15" s="68"/>
      <c r="F15" s="68"/>
      <c r="G15" s="68"/>
      <c r="H15" s="68"/>
      <c r="I15" s="68"/>
    </row>
    <row r="18" spans="2:2" ht="14.45" x14ac:dyDescent="0.3">
      <c r="B18" s="68"/>
    </row>
  </sheetData>
  <mergeCells count="1">
    <mergeCell ref="B10:C10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6"/>
  <sheetViews>
    <sheetView showGridLines="0" topLeftCell="A22" workbookViewId="0">
      <selection activeCell="F49" sqref="F49"/>
    </sheetView>
  </sheetViews>
  <sheetFormatPr baseColWidth="10" defaultRowHeight="15" x14ac:dyDescent="0.25"/>
  <cols>
    <col min="1" max="1" width="14.7109375" customWidth="1"/>
    <col min="2" max="2" width="25.140625" customWidth="1"/>
    <col min="3" max="3" width="16.85546875" customWidth="1"/>
    <col min="4" max="4" width="25.42578125" customWidth="1"/>
    <col min="5" max="5" width="23.140625" customWidth="1"/>
    <col min="6" max="6" width="23.5703125" customWidth="1"/>
    <col min="7" max="7" width="17.42578125" customWidth="1"/>
  </cols>
  <sheetData>
    <row r="2" spans="1:7" x14ac:dyDescent="0.25">
      <c r="A2" s="3" t="str">
        <f ca="1">RIGHT(CELL("nomfichier",A1),LEN(CELL("nomfichier",A1))-FIND("]",CELL("nomfichier",A1)))</f>
        <v>Graphique 23</v>
      </c>
      <c r="B2" s="8" t="s">
        <v>301</v>
      </c>
    </row>
    <row r="4" spans="1:7" x14ac:dyDescent="0.25">
      <c r="B4" s="54" t="s">
        <v>149</v>
      </c>
      <c r="C4" s="53"/>
      <c r="D4" s="53"/>
      <c r="E4" s="53"/>
      <c r="F4" s="53"/>
      <c r="G4" s="56"/>
    </row>
    <row r="5" spans="1:7" x14ac:dyDescent="0.25">
      <c r="B5" s="52"/>
      <c r="C5" s="51" t="s">
        <v>86</v>
      </c>
      <c r="D5" s="51" t="s">
        <v>87</v>
      </c>
      <c r="E5" s="51" t="s">
        <v>190</v>
      </c>
      <c r="F5" s="51" t="s">
        <v>37</v>
      </c>
      <c r="G5" s="51" t="s">
        <v>113</v>
      </c>
    </row>
    <row r="6" spans="1:7" x14ac:dyDescent="0.25">
      <c r="B6" s="50" t="s">
        <v>144</v>
      </c>
      <c r="C6" s="47">
        <v>0.85380116959064323</v>
      </c>
      <c r="D6" s="47">
        <v>0.30645161290322581</v>
      </c>
      <c r="E6" s="47">
        <v>0.55714285714285716</v>
      </c>
      <c r="F6" s="47">
        <v>0.42105263157894735</v>
      </c>
      <c r="G6" s="47">
        <v>0.38095238095238093</v>
      </c>
    </row>
    <row r="7" spans="1:7" x14ac:dyDescent="0.25">
      <c r="B7" s="49" t="s">
        <v>143</v>
      </c>
      <c r="C7" s="48">
        <v>4.6783625730994149E-2</v>
      </c>
      <c r="D7" s="48">
        <v>0.10483870967741936</v>
      </c>
      <c r="E7" s="47">
        <v>2.8571428571428571E-2</v>
      </c>
      <c r="F7" s="47">
        <v>3.5087719298245612E-2</v>
      </c>
      <c r="G7" s="47">
        <v>0</v>
      </c>
    </row>
    <row r="8" spans="1:7" x14ac:dyDescent="0.25">
      <c r="B8" s="49" t="s">
        <v>238</v>
      </c>
      <c r="C8" s="47">
        <v>0</v>
      </c>
      <c r="D8" s="48">
        <v>1.6129032258064516E-2</v>
      </c>
      <c r="E8" s="47">
        <v>0</v>
      </c>
      <c r="F8" s="47">
        <v>7.0175438596491224E-2</v>
      </c>
      <c r="G8" s="47">
        <v>0.2857142857142857</v>
      </c>
    </row>
    <row r="9" spans="1:7" x14ac:dyDescent="0.25">
      <c r="B9" s="49" t="s">
        <v>237</v>
      </c>
      <c r="C9" s="48">
        <v>1.1695906432748537E-2</v>
      </c>
      <c r="D9" s="48">
        <v>8.0645161290322578E-2</v>
      </c>
      <c r="E9" s="47">
        <v>2.8571428571428571E-2</v>
      </c>
      <c r="F9" s="47">
        <v>0</v>
      </c>
      <c r="G9" s="47">
        <v>0</v>
      </c>
    </row>
    <row r="10" spans="1:7" ht="14.45" x14ac:dyDescent="0.3">
      <c r="B10" s="49" t="s">
        <v>142</v>
      </c>
      <c r="C10" s="48">
        <v>8.771929824561403E-2</v>
      </c>
      <c r="D10" s="48">
        <v>0.43548387096774194</v>
      </c>
      <c r="E10" s="47">
        <v>0.37142857142857144</v>
      </c>
      <c r="F10" s="48">
        <v>0.24561403508771928</v>
      </c>
      <c r="G10" s="47">
        <v>0.14285714285714285</v>
      </c>
    </row>
    <row r="11" spans="1:7" ht="14.45" x14ac:dyDescent="0.3">
      <c r="B11" s="49" t="s">
        <v>141</v>
      </c>
      <c r="C11" s="47">
        <v>0</v>
      </c>
      <c r="D11" s="48">
        <v>4.0322580645161289E-2</v>
      </c>
      <c r="E11" s="47">
        <v>1.4285714285714285E-2</v>
      </c>
      <c r="F11" s="47">
        <v>0.15789473684210525</v>
      </c>
      <c r="G11" s="47">
        <v>4.7619047619047616E-2</v>
      </c>
    </row>
    <row r="12" spans="1:7" ht="14.45" x14ac:dyDescent="0.3">
      <c r="B12" s="49" t="s">
        <v>140</v>
      </c>
      <c r="C12" s="47">
        <v>0</v>
      </c>
      <c r="D12" s="48">
        <v>1.5748031496062992E-2</v>
      </c>
      <c r="E12" s="47">
        <v>0</v>
      </c>
      <c r="F12" s="47">
        <v>7.0175438596491224E-2</v>
      </c>
      <c r="G12" s="47">
        <v>0.14285714285714285</v>
      </c>
    </row>
    <row r="13" spans="1:7" ht="14.45" x14ac:dyDescent="0.3">
      <c r="B13" s="55"/>
      <c r="C13" s="55"/>
      <c r="D13" s="55"/>
      <c r="E13" s="55"/>
      <c r="F13" s="55"/>
    </row>
    <row r="14" spans="1:7" ht="14.45" x14ac:dyDescent="0.3">
      <c r="B14" s="54" t="s">
        <v>148</v>
      </c>
      <c r="C14" s="53"/>
      <c r="D14" s="53"/>
      <c r="E14" s="53"/>
      <c r="F14" s="53"/>
    </row>
    <row r="15" spans="1:7" x14ac:dyDescent="0.25">
      <c r="B15" s="52"/>
      <c r="C15" s="51" t="s">
        <v>72</v>
      </c>
      <c r="D15" s="51" t="s">
        <v>73</v>
      </c>
      <c r="E15" s="51" t="s">
        <v>239</v>
      </c>
      <c r="F15" s="51" t="s">
        <v>240</v>
      </c>
    </row>
    <row r="16" spans="1:7" x14ac:dyDescent="0.25">
      <c r="B16" s="50" t="s">
        <v>144</v>
      </c>
      <c r="C16" s="47">
        <v>0.42553191489361702</v>
      </c>
      <c r="D16" s="48">
        <v>0.65090909090909088</v>
      </c>
      <c r="E16" s="48">
        <v>0.66233766233766234</v>
      </c>
      <c r="F16" s="47">
        <v>0.1276595744680851</v>
      </c>
    </row>
    <row r="17" spans="2:6" x14ac:dyDescent="0.25">
      <c r="B17" s="49" t="s">
        <v>143</v>
      </c>
      <c r="C17" s="47">
        <v>2.1276595744680851E-2</v>
      </c>
      <c r="D17" s="48">
        <v>4.7272727272727272E-2</v>
      </c>
      <c r="E17" s="48">
        <v>1.2987012987012988E-2</v>
      </c>
      <c r="F17" s="47">
        <v>0.21276595744680851</v>
      </c>
    </row>
    <row r="18" spans="2:6" x14ac:dyDescent="0.25">
      <c r="B18" s="49" t="s">
        <v>238</v>
      </c>
      <c r="C18" s="47">
        <v>0</v>
      </c>
      <c r="D18" s="48">
        <v>3.272727272727273E-2</v>
      </c>
      <c r="E18" s="48">
        <v>3.896103896103896E-2</v>
      </c>
      <c r="F18" s="47">
        <v>0</v>
      </c>
    </row>
    <row r="19" spans="2:6" x14ac:dyDescent="0.25">
      <c r="B19" s="49" t="s">
        <v>237</v>
      </c>
      <c r="C19" s="47">
        <v>0</v>
      </c>
      <c r="D19" s="48">
        <v>7.2727272727272727E-3</v>
      </c>
      <c r="E19" s="48">
        <v>0.11688311688311688</v>
      </c>
      <c r="F19" s="47">
        <v>6.3829787234042548E-2</v>
      </c>
    </row>
    <row r="20" spans="2:6" ht="14.45" x14ac:dyDescent="0.3">
      <c r="B20" s="49" t="s">
        <v>142</v>
      </c>
      <c r="C20" s="47">
        <v>0.46808510638297873</v>
      </c>
      <c r="D20" s="48">
        <v>0.25454545454545452</v>
      </c>
      <c r="E20" s="48">
        <v>0.12987012987012986</v>
      </c>
      <c r="F20" s="47">
        <v>0.25531914893617019</v>
      </c>
    </row>
    <row r="21" spans="2:6" ht="14.45" x14ac:dyDescent="0.3">
      <c r="B21" s="49" t="s">
        <v>141</v>
      </c>
      <c r="C21" s="47">
        <v>8.5106382978723402E-2</v>
      </c>
      <c r="D21" s="48">
        <v>3.6363636363636364E-3</v>
      </c>
      <c r="E21" s="48">
        <v>3.896103896103896E-2</v>
      </c>
      <c r="F21" s="47">
        <v>0.1702127659574468</v>
      </c>
    </row>
    <row r="22" spans="2:6" ht="14.45" x14ac:dyDescent="0.3">
      <c r="B22" s="49" t="s">
        <v>140</v>
      </c>
      <c r="C22" s="47">
        <v>0</v>
      </c>
      <c r="D22" s="48">
        <v>3.5971223021582736E-3</v>
      </c>
      <c r="E22" s="47">
        <v>0</v>
      </c>
      <c r="F22" s="47">
        <v>0.1702127659574468</v>
      </c>
    </row>
    <row r="46" spans="2:2" x14ac:dyDescent="0.25">
      <c r="B46" s="12" t="s">
        <v>147</v>
      </c>
    </row>
  </sheetData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5"/>
  <sheetViews>
    <sheetView showGridLines="0" workbookViewId="0"/>
  </sheetViews>
  <sheetFormatPr baseColWidth="10" defaultRowHeight="15" x14ac:dyDescent="0.25"/>
  <cols>
    <col min="1" max="1" width="12.85546875" bestFit="1" customWidth="1"/>
    <col min="2" max="3" width="22.85546875" bestFit="1" customWidth="1"/>
    <col min="6" max="6" width="12.85546875" customWidth="1"/>
    <col min="7" max="7" width="9.28515625" customWidth="1"/>
  </cols>
  <sheetData>
    <row r="2" spans="1:11" x14ac:dyDescent="0.25">
      <c r="A2" s="3" t="str">
        <f ca="1">RIGHT(CELL("nomfichier",A1),LEN(CELL("nomfichier",A1))-FIND("]",CELL("nomfichier",A1)))</f>
        <v>Graphique 24</v>
      </c>
      <c r="B2" s="3" t="s">
        <v>304</v>
      </c>
    </row>
    <row r="4" spans="1:11" ht="14.45" x14ac:dyDescent="0.3">
      <c r="C4" s="117" t="s">
        <v>86</v>
      </c>
      <c r="D4" s="117" t="s">
        <v>87</v>
      </c>
    </row>
    <row r="5" spans="1:11" ht="14.45" x14ac:dyDescent="0.3">
      <c r="B5" s="58" t="s">
        <v>74</v>
      </c>
      <c r="C5" s="118">
        <v>11</v>
      </c>
      <c r="D5" s="118">
        <v>13</v>
      </c>
    </row>
    <row r="6" spans="1:11" ht="14.45" x14ac:dyDescent="0.3">
      <c r="B6" s="58"/>
      <c r="C6" s="117" t="s">
        <v>86</v>
      </c>
      <c r="D6" s="117" t="s">
        <v>87</v>
      </c>
    </row>
    <row r="7" spans="1:11" ht="14.45" x14ac:dyDescent="0.3">
      <c r="B7" s="58" t="s">
        <v>0</v>
      </c>
      <c r="C7" s="118">
        <v>844</v>
      </c>
      <c r="D7" s="118">
        <v>5843</v>
      </c>
    </row>
    <row r="16" spans="1:11" ht="27.6" x14ac:dyDescent="0.3">
      <c r="J16" s="121"/>
      <c r="K16" s="160" t="s">
        <v>185</v>
      </c>
    </row>
    <row r="17" spans="2:11" ht="14.45" x14ac:dyDescent="0.3">
      <c r="J17" s="122" t="s">
        <v>36</v>
      </c>
      <c r="K17" s="123">
        <v>2563</v>
      </c>
    </row>
    <row r="18" spans="2:11" ht="14.45" x14ac:dyDescent="0.3">
      <c r="J18" s="122" t="s">
        <v>2</v>
      </c>
      <c r="K18" s="123">
        <v>2080</v>
      </c>
    </row>
    <row r="19" spans="2:11" ht="14.45" x14ac:dyDescent="0.3">
      <c r="J19" s="122" t="s">
        <v>38</v>
      </c>
      <c r="K19" s="123">
        <v>1200</v>
      </c>
    </row>
    <row r="20" spans="2:11" ht="14.45" x14ac:dyDescent="0.3">
      <c r="J20" s="122" t="s">
        <v>101</v>
      </c>
      <c r="K20" s="123">
        <v>383</v>
      </c>
    </row>
    <row r="21" spans="2:11" ht="14.45" x14ac:dyDescent="0.3">
      <c r="J21" s="122" t="s">
        <v>224</v>
      </c>
      <c r="K21" s="123">
        <v>300</v>
      </c>
    </row>
    <row r="22" spans="2:11" ht="14.45" x14ac:dyDescent="0.3">
      <c r="F22" s="119"/>
      <c r="G22" s="120"/>
      <c r="J22" s="122" t="s">
        <v>93</v>
      </c>
      <c r="K22" s="123">
        <v>136</v>
      </c>
    </row>
    <row r="23" spans="2:11" ht="14.45" x14ac:dyDescent="0.3">
      <c r="J23" s="122" t="s">
        <v>44</v>
      </c>
      <c r="K23" s="123">
        <v>25</v>
      </c>
    </row>
    <row r="24" spans="2:11" ht="14.45" x14ac:dyDescent="0.3">
      <c r="J24" s="124" t="s">
        <v>53</v>
      </c>
      <c r="K24" s="125">
        <f>SUM(K17:K23)</f>
        <v>6687</v>
      </c>
    </row>
    <row r="25" spans="2:11" x14ac:dyDescent="0.25">
      <c r="B25" s="9" t="s">
        <v>1</v>
      </c>
    </row>
  </sheetData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5"/>
  <sheetViews>
    <sheetView showGridLines="0" workbookViewId="0">
      <selection activeCell="B25" sqref="B25"/>
    </sheetView>
  </sheetViews>
  <sheetFormatPr baseColWidth="10" defaultRowHeight="15" x14ac:dyDescent="0.25"/>
  <cols>
    <col min="1" max="1" width="12.85546875" bestFit="1" customWidth="1"/>
    <col min="2" max="2" width="22.85546875" bestFit="1" customWidth="1"/>
    <col min="3" max="3" width="11.85546875" customWidth="1"/>
    <col min="4" max="4" width="17.5703125" bestFit="1" customWidth="1"/>
    <col min="5" max="5" width="26.42578125" bestFit="1" customWidth="1"/>
    <col min="8" max="8" width="22.28515625" bestFit="1" customWidth="1"/>
  </cols>
  <sheetData>
    <row r="2" spans="1:10" x14ac:dyDescent="0.25">
      <c r="A2" s="3" t="str">
        <f ca="1">RIGHT(CELL("nomfichier",A1),LEN(CELL("nomfichier",A1))-FIND("]",CELL("nomfichier",A1)))</f>
        <v>Graphique 25</v>
      </c>
      <c r="B2" s="3" t="s">
        <v>307</v>
      </c>
    </row>
    <row r="4" spans="1:10" x14ac:dyDescent="0.25">
      <c r="C4" s="57" t="s">
        <v>86</v>
      </c>
      <c r="D4" s="57" t="s">
        <v>34</v>
      </c>
      <c r="E4" s="57" t="s">
        <v>222</v>
      </c>
      <c r="F4" s="57" t="s">
        <v>87</v>
      </c>
      <c r="G4" s="57" t="s">
        <v>37</v>
      </c>
      <c r="H4" s="57" t="s">
        <v>223</v>
      </c>
    </row>
    <row r="5" spans="1:10" ht="14.45" x14ac:dyDescent="0.3">
      <c r="B5" s="58" t="s">
        <v>74</v>
      </c>
      <c r="C5" s="59">
        <v>8</v>
      </c>
      <c r="D5" s="59">
        <v>7</v>
      </c>
      <c r="E5" s="59">
        <v>1</v>
      </c>
      <c r="F5" s="59">
        <v>16</v>
      </c>
      <c r="G5" s="59">
        <v>20</v>
      </c>
      <c r="H5" s="59">
        <v>3</v>
      </c>
    </row>
    <row r="6" spans="1:10" x14ac:dyDescent="0.25">
      <c r="C6" s="57" t="s">
        <v>86</v>
      </c>
      <c r="D6" s="57" t="s">
        <v>34</v>
      </c>
      <c r="E6" s="57" t="s">
        <v>222</v>
      </c>
      <c r="F6" s="57" t="s">
        <v>87</v>
      </c>
      <c r="G6" s="57" t="s">
        <v>37</v>
      </c>
      <c r="H6" s="57" t="s">
        <v>223</v>
      </c>
    </row>
    <row r="7" spans="1:10" ht="14.45" x14ac:dyDescent="0.3">
      <c r="B7" s="58" t="s">
        <v>0</v>
      </c>
      <c r="C7" s="59">
        <v>618</v>
      </c>
      <c r="D7" s="59">
        <v>0</v>
      </c>
      <c r="E7" s="59">
        <v>0</v>
      </c>
      <c r="F7" s="59">
        <v>339</v>
      </c>
      <c r="G7" s="59">
        <v>1714</v>
      </c>
      <c r="H7" s="59">
        <v>183</v>
      </c>
    </row>
    <row r="10" spans="1:10" ht="27.6" x14ac:dyDescent="0.3">
      <c r="I10" s="126"/>
      <c r="J10" s="160" t="s">
        <v>185</v>
      </c>
    </row>
    <row r="11" spans="1:10" ht="14.45" x14ac:dyDescent="0.3">
      <c r="I11" s="127" t="s">
        <v>221</v>
      </c>
      <c r="J11" s="128">
        <v>561</v>
      </c>
    </row>
    <row r="12" spans="1:10" ht="14.45" x14ac:dyDescent="0.3">
      <c r="I12" s="122" t="s">
        <v>51</v>
      </c>
      <c r="J12" s="129">
        <v>551</v>
      </c>
    </row>
    <row r="13" spans="1:10" ht="14.45" x14ac:dyDescent="0.3">
      <c r="I13" s="122" t="s">
        <v>39</v>
      </c>
      <c r="J13" s="129">
        <v>428</v>
      </c>
    </row>
    <row r="14" spans="1:10" ht="14.45" x14ac:dyDescent="0.3">
      <c r="I14" s="122" t="s">
        <v>101</v>
      </c>
      <c r="J14" s="129">
        <v>330</v>
      </c>
    </row>
    <row r="15" spans="1:10" ht="14.45" x14ac:dyDescent="0.3">
      <c r="I15" s="122" t="s">
        <v>36</v>
      </c>
      <c r="J15" s="129">
        <v>228</v>
      </c>
    </row>
    <row r="16" spans="1:10" ht="14.45" x14ac:dyDescent="0.3">
      <c r="I16" s="122" t="s">
        <v>52</v>
      </c>
      <c r="J16" s="129">
        <v>174</v>
      </c>
    </row>
    <row r="17" spans="2:10" x14ac:dyDescent="0.25">
      <c r="I17" s="122" t="s">
        <v>45</v>
      </c>
      <c r="J17" s="129">
        <v>164</v>
      </c>
    </row>
    <row r="18" spans="2:10" ht="14.45" x14ac:dyDescent="0.3">
      <c r="I18" s="122" t="s">
        <v>49</v>
      </c>
      <c r="J18" s="129">
        <v>418</v>
      </c>
    </row>
    <row r="19" spans="2:10" ht="14.45" x14ac:dyDescent="0.3">
      <c r="I19" s="161" t="s">
        <v>53</v>
      </c>
      <c r="J19" s="125">
        <f>SUM(J11:J18)</f>
        <v>2854</v>
      </c>
    </row>
    <row r="25" spans="2:10" x14ac:dyDescent="0.25">
      <c r="B25" s="9" t="s">
        <v>1</v>
      </c>
    </row>
  </sheetData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8"/>
  <sheetViews>
    <sheetView showGridLines="0" workbookViewId="0">
      <selection activeCell="E29" sqref="E29"/>
    </sheetView>
  </sheetViews>
  <sheetFormatPr baseColWidth="10" defaultRowHeight="15" x14ac:dyDescent="0.25"/>
  <cols>
    <col min="2" max="2" width="25.42578125" customWidth="1"/>
    <col min="4" max="4" width="17.5703125" bestFit="1" customWidth="1"/>
    <col min="5" max="5" width="26.42578125" bestFit="1" customWidth="1"/>
    <col min="6" max="6" width="7.42578125" customWidth="1"/>
    <col min="7" max="7" width="18.5703125" bestFit="1" customWidth="1"/>
    <col min="9" max="9" width="7.28515625" customWidth="1"/>
    <col min="13" max="13" width="22.85546875" bestFit="1" customWidth="1"/>
  </cols>
  <sheetData>
    <row r="2" spans="1:9" x14ac:dyDescent="0.25">
      <c r="A2" s="3" t="str">
        <f ca="1">RIGHT(CELL("nomfichier",A1),LEN(CELL("nomfichier",A1))-FIND("]",CELL("nomfichier",A1)))</f>
        <v>Graphique 26</v>
      </c>
      <c r="B2" s="3" t="s">
        <v>310</v>
      </c>
    </row>
    <row r="5" spans="1:9" x14ac:dyDescent="0.25">
      <c r="C5" s="66" t="s">
        <v>86</v>
      </c>
      <c r="D5" s="66" t="s">
        <v>34</v>
      </c>
      <c r="E5" s="66" t="s">
        <v>35</v>
      </c>
      <c r="F5" s="66" t="s">
        <v>87</v>
      </c>
      <c r="G5" s="66" t="s">
        <v>37</v>
      </c>
      <c r="H5" s="66" t="s">
        <v>85</v>
      </c>
      <c r="I5" s="66" t="s">
        <v>184</v>
      </c>
    </row>
    <row r="6" spans="1:9" ht="14.45" x14ac:dyDescent="0.3">
      <c r="B6" s="65" t="s">
        <v>74</v>
      </c>
      <c r="C6" s="67">
        <v>126</v>
      </c>
      <c r="D6" s="67">
        <v>2</v>
      </c>
      <c r="E6" s="67">
        <v>18</v>
      </c>
      <c r="F6" s="67">
        <v>105</v>
      </c>
      <c r="G6" s="67">
        <v>47</v>
      </c>
      <c r="H6" s="67">
        <v>1</v>
      </c>
      <c r="I6" s="67">
        <v>27</v>
      </c>
    </row>
    <row r="10" spans="1:9" ht="27.6" x14ac:dyDescent="0.3">
      <c r="G10" s="121"/>
      <c r="H10" s="160" t="s">
        <v>185</v>
      </c>
    </row>
    <row r="11" spans="1:9" ht="14.45" x14ac:dyDescent="0.3">
      <c r="G11" s="122" t="s">
        <v>101</v>
      </c>
      <c r="H11" s="130">
        <v>1995</v>
      </c>
    </row>
    <row r="12" spans="1:9" ht="14.45" x14ac:dyDescent="0.3">
      <c r="G12" s="122" t="s">
        <v>38</v>
      </c>
      <c r="H12" s="131">
        <v>1201</v>
      </c>
    </row>
    <row r="13" spans="1:9" x14ac:dyDescent="0.25">
      <c r="G13" s="162" t="s">
        <v>231</v>
      </c>
      <c r="H13" s="131">
        <v>989</v>
      </c>
    </row>
    <row r="14" spans="1:9" x14ac:dyDescent="0.25">
      <c r="G14" s="162" t="s">
        <v>232</v>
      </c>
      <c r="H14" s="131">
        <v>729</v>
      </c>
    </row>
    <row r="15" spans="1:9" ht="14.45" x14ac:dyDescent="0.3">
      <c r="G15" s="122" t="s">
        <v>36</v>
      </c>
      <c r="H15" s="131">
        <v>611</v>
      </c>
    </row>
    <row r="16" spans="1:9" ht="14.45" x14ac:dyDescent="0.3">
      <c r="G16" s="122" t="s">
        <v>40</v>
      </c>
      <c r="H16" s="131">
        <v>600</v>
      </c>
    </row>
    <row r="17" spans="2:8" ht="14.45" x14ac:dyDescent="0.3">
      <c r="G17" s="122" t="s">
        <v>44</v>
      </c>
      <c r="H17" s="131">
        <v>549</v>
      </c>
    </row>
    <row r="18" spans="2:8" ht="14.45" x14ac:dyDescent="0.3">
      <c r="G18" s="122" t="s">
        <v>49</v>
      </c>
      <c r="H18" s="131">
        <v>3787</v>
      </c>
    </row>
    <row r="19" spans="2:8" ht="14.45" x14ac:dyDescent="0.3">
      <c r="G19" s="161" t="s">
        <v>53</v>
      </c>
      <c r="H19" s="125">
        <v>10461</v>
      </c>
    </row>
    <row r="25" spans="2:8" ht="14.45" x14ac:dyDescent="0.3">
      <c r="C25" s="62" t="s">
        <v>132</v>
      </c>
      <c r="D25" s="62" t="s">
        <v>217</v>
      </c>
      <c r="E25" s="62" t="s">
        <v>218</v>
      </c>
    </row>
    <row r="26" spans="2:8" ht="14.45" x14ac:dyDescent="0.3">
      <c r="B26" s="63" t="s">
        <v>74</v>
      </c>
      <c r="C26" s="64">
        <v>96</v>
      </c>
      <c r="D26" s="64">
        <v>236</v>
      </c>
      <c r="E26">
        <v>9</v>
      </c>
    </row>
    <row r="28" spans="2:8" x14ac:dyDescent="0.25">
      <c r="B28" s="351" t="s">
        <v>1</v>
      </c>
    </row>
  </sheetData>
  <pageMargins left="0.7" right="0.7" top="0.75" bottom="0.75" header="0.3" footer="0.3"/>
  <pageSetup paperSize="9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8"/>
  <sheetViews>
    <sheetView showGridLines="0" workbookViewId="0"/>
  </sheetViews>
  <sheetFormatPr baseColWidth="10" defaultRowHeight="15" x14ac:dyDescent="0.25"/>
  <cols>
    <col min="1" max="1" width="14.28515625" customWidth="1"/>
    <col min="2" max="2" width="15.5703125" customWidth="1"/>
    <col min="7" max="7" width="12.7109375" customWidth="1"/>
    <col min="8" max="8" width="15.140625" customWidth="1"/>
  </cols>
  <sheetData>
    <row r="2" spans="1:8" x14ac:dyDescent="0.25">
      <c r="A2" s="3" t="str">
        <f ca="1">RIGHT(CELL("nomfichier",A1),LEN(CELL("nomfichier",A1))-FIND("]",CELL("nomfichier",A1)))</f>
        <v>Tableau 22</v>
      </c>
      <c r="B2" s="350" t="s">
        <v>176</v>
      </c>
    </row>
    <row r="3" spans="1:8" ht="3.6" customHeight="1" x14ac:dyDescent="0.3"/>
    <row r="4" spans="1:8" ht="18.75" customHeight="1" x14ac:dyDescent="0.3">
      <c r="H4" s="133"/>
    </row>
    <row r="5" spans="1:8" ht="46.15" customHeight="1" x14ac:dyDescent="0.25">
      <c r="B5" s="132"/>
      <c r="C5" s="253" t="s">
        <v>72</v>
      </c>
      <c r="D5" s="362" t="s">
        <v>241</v>
      </c>
      <c r="E5" s="362"/>
      <c r="F5" s="362" t="s">
        <v>70</v>
      </c>
      <c r="G5" s="362"/>
      <c r="H5" s="254" t="s">
        <v>57</v>
      </c>
    </row>
    <row r="6" spans="1:8" ht="14.45" x14ac:dyDescent="0.3">
      <c r="B6" s="245" t="s">
        <v>175</v>
      </c>
      <c r="C6" s="246"/>
      <c r="D6" s="247"/>
      <c r="E6" s="247"/>
      <c r="F6" s="255"/>
      <c r="G6" s="257"/>
      <c r="H6" s="260"/>
    </row>
    <row r="7" spans="1:8" ht="14.45" x14ac:dyDescent="0.3">
      <c r="B7" s="245" t="s">
        <v>174</v>
      </c>
      <c r="C7" s="248"/>
      <c r="D7" s="248"/>
      <c r="E7" s="249"/>
      <c r="F7" s="363"/>
      <c r="G7" s="364"/>
      <c r="H7" s="261"/>
    </row>
    <row r="8" spans="1:8" ht="14.45" x14ac:dyDescent="0.3">
      <c r="B8" s="245" t="s">
        <v>173</v>
      </c>
      <c r="C8" s="248"/>
      <c r="D8" s="248"/>
      <c r="E8" s="249"/>
      <c r="F8" s="256"/>
      <c r="G8" s="258"/>
      <c r="H8" s="262"/>
    </row>
    <row r="9" spans="1:8" x14ac:dyDescent="0.25">
      <c r="B9" s="245" t="s">
        <v>225</v>
      </c>
      <c r="C9" s="248"/>
      <c r="D9" s="248"/>
      <c r="E9" s="249"/>
      <c r="F9" s="256"/>
      <c r="G9" s="259"/>
      <c r="H9" s="262"/>
    </row>
    <row r="10" spans="1:8" ht="14.45" x14ac:dyDescent="0.3">
      <c r="B10" s="245" t="s">
        <v>171</v>
      </c>
      <c r="C10" s="250"/>
      <c r="D10" s="251"/>
      <c r="E10" s="252"/>
      <c r="F10" s="365"/>
      <c r="G10" s="366"/>
      <c r="H10" s="263"/>
    </row>
    <row r="11" spans="1:8" ht="14.45" x14ac:dyDescent="0.3">
      <c r="B11" s="71"/>
      <c r="C11" s="71"/>
      <c r="D11" s="71"/>
      <c r="E11" s="71"/>
      <c r="F11" s="71"/>
      <c r="G11" s="71"/>
    </row>
    <row r="12" spans="1:8" x14ac:dyDescent="0.25">
      <c r="B12" s="169"/>
      <c r="C12" s="135" t="s">
        <v>170</v>
      </c>
      <c r="D12" s="170"/>
      <c r="E12" s="170"/>
      <c r="F12" s="134"/>
      <c r="G12" s="134"/>
    </row>
    <row r="13" spans="1:8" ht="14.45" x14ac:dyDescent="0.3">
      <c r="B13" s="134"/>
      <c r="C13" s="136" t="s">
        <v>169</v>
      </c>
      <c r="D13" s="170"/>
      <c r="E13" s="170"/>
      <c r="F13" s="134"/>
      <c r="G13" s="134"/>
    </row>
    <row r="15" spans="1:8" x14ac:dyDescent="0.25">
      <c r="B15" s="367" t="s">
        <v>226</v>
      </c>
      <c r="C15" s="368"/>
      <c r="D15" s="368"/>
    </row>
    <row r="16" spans="1:8" x14ac:dyDescent="0.25">
      <c r="B16" s="172" t="s">
        <v>227</v>
      </c>
      <c r="C16" s="173"/>
      <c r="D16" s="173"/>
      <c r="H16" s="168"/>
    </row>
    <row r="17" spans="2:4" ht="14.45" x14ac:dyDescent="0.3">
      <c r="B17" s="221" t="s">
        <v>172</v>
      </c>
      <c r="C17" s="171"/>
      <c r="D17" s="171"/>
    </row>
    <row r="18" spans="2:4" x14ac:dyDescent="0.25">
      <c r="B18" s="12" t="s">
        <v>182</v>
      </c>
    </row>
  </sheetData>
  <mergeCells count="5">
    <mergeCell ref="D5:E5"/>
    <mergeCell ref="F5:G5"/>
    <mergeCell ref="F7:G7"/>
    <mergeCell ref="F10:G10"/>
    <mergeCell ref="B15:D15"/>
  </mergeCells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6"/>
  <sheetViews>
    <sheetView showGridLines="0" workbookViewId="0"/>
  </sheetViews>
  <sheetFormatPr baseColWidth="10" defaultRowHeight="15" x14ac:dyDescent="0.25"/>
  <cols>
    <col min="2" max="2" width="37" customWidth="1"/>
    <col min="3" max="3" width="26.7109375" customWidth="1"/>
    <col min="4" max="4" width="22.5703125" customWidth="1"/>
  </cols>
  <sheetData>
    <row r="2" spans="1:4" x14ac:dyDescent="0.25">
      <c r="A2" s="3" t="str">
        <f ca="1">RIGHT(CELL("nomfichier",A1),LEN(CELL("nomfichier",A1))-FIND("]",CELL("nomfichier",A1)))</f>
        <v>Tableau 23</v>
      </c>
      <c r="B2" s="3" t="s">
        <v>168</v>
      </c>
    </row>
    <row r="4" spans="1:4" ht="15.6" x14ac:dyDescent="0.3">
      <c r="B4" s="371" t="s">
        <v>167</v>
      </c>
      <c r="C4" s="371"/>
      <c r="D4" s="371"/>
    </row>
    <row r="5" spans="1:4" x14ac:dyDescent="0.25">
      <c r="B5" s="222" t="s">
        <v>166</v>
      </c>
      <c r="C5" s="222" t="s">
        <v>165</v>
      </c>
      <c r="D5" s="222" t="s">
        <v>164</v>
      </c>
    </row>
    <row r="6" spans="1:4" ht="6.6" customHeight="1" x14ac:dyDescent="0.3">
      <c r="B6" s="222"/>
      <c r="C6" s="222"/>
      <c r="D6" s="222"/>
    </row>
    <row r="7" spans="1:4" x14ac:dyDescent="0.25">
      <c r="B7" s="163" t="s">
        <v>163</v>
      </c>
      <c r="C7" s="163" t="s">
        <v>162</v>
      </c>
      <c r="D7" s="163" t="s">
        <v>161</v>
      </c>
    </row>
    <row r="8" spans="1:4" ht="27.6" x14ac:dyDescent="0.3">
      <c r="B8" s="223" t="s">
        <v>160</v>
      </c>
      <c r="C8" s="163" t="s">
        <v>183</v>
      </c>
      <c r="D8" s="163" t="s">
        <v>159</v>
      </c>
    </row>
    <row r="9" spans="1:4" ht="14.45" x14ac:dyDescent="0.3">
      <c r="B9" s="163" t="s">
        <v>158</v>
      </c>
      <c r="C9" s="224" t="s">
        <v>157</v>
      </c>
      <c r="D9" s="224" t="s">
        <v>156</v>
      </c>
    </row>
    <row r="10" spans="1:4" ht="14.45" x14ac:dyDescent="0.3">
      <c r="B10" s="163" t="s">
        <v>155</v>
      </c>
      <c r="C10" s="372"/>
      <c r="D10" s="372"/>
    </row>
    <row r="11" spans="1:4" ht="14.45" x14ac:dyDescent="0.3">
      <c r="B11" s="163" t="s">
        <v>154</v>
      </c>
      <c r="C11" s="372"/>
      <c r="D11" s="373"/>
    </row>
    <row r="12" spans="1:4" ht="14.45" x14ac:dyDescent="0.3">
      <c r="B12" s="163" t="s">
        <v>153</v>
      </c>
      <c r="C12" s="372"/>
      <c r="D12" s="373"/>
    </row>
    <row r="13" spans="1:4" x14ac:dyDescent="0.25">
      <c r="B13" s="163" t="s">
        <v>152</v>
      </c>
      <c r="C13" s="372"/>
      <c r="D13" s="373"/>
    </row>
    <row r="14" spans="1:4" x14ac:dyDescent="0.25">
      <c r="B14" s="224" t="s">
        <v>151</v>
      </c>
      <c r="C14" s="369" t="s">
        <v>150</v>
      </c>
      <c r="D14" s="370"/>
    </row>
    <row r="16" spans="1:4" ht="14.45" x14ac:dyDescent="0.3">
      <c r="B16" s="1"/>
    </row>
  </sheetData>
  <mergeCells count="6">
    <mergeCell ref="C14:D14"/>
    <mergeCell ref="B4:D4"/>
    <mergeCell ref="C10:D10"/>
    <mergeCell ref="C11:D11"/>
    <mergeCell ref="C12:D12"/>
    <mergeCell ref="C13:D13"/>
  </mergeCells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40"/>
  <sheetViews>
    <sheetView workbookViewId="0">
      <selection activeCell="O11" sqref="O11"/>
    </sheetView>
  </sheetViews>
  <sheetFormatPr baseColWidth="10" defaultRowHeight="15" x14ac:dyDescent="0.25"/>
  <cols>
    <col min="1" max="1" width="14" customWidth="1"/>
  </cols>
  <sheetData>
    <row r="2" spans="1:13" x14ac:dyDescent="0.25">
      <c r="A2" s="3" t="str">
        <f ca="1">RIGHT(CELL("nomfichier",A1),LEN(CELL("nomfichier",A1))-FIND("]",CELL("nomfichier",A1)))</f>
        <v>Graphique 27</v>
      </c>
      <c r="B2" s="3" t="s">
        <v>317</v>
      </c>
    </row>
    <row r="4" spans="1:13" ht="14.45" x14ac:dyDescent="0.3"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</row>
    <row r="5" spans="1:13" ht="14.45" x14ac:dyDescent="0.3"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</row>
    <row r="6" spans="1:13" ht="14.45" x14ac:dyDescent="0.3"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</row>
    <row r="7" spans="1:13" ht="14.45" x14ac:dyDescent="0.3"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</row>
    <row r="8" spans="1:13" ht="14.45" x14ac:dyDescent="0.3"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</row>
    <row r="9" spans="1:13" ht="14.45" x14ac:dyDescent="0.3"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</row>
    <row r="10" spans="1:13" ht="14.45" x14ac:dyDescent="0.3"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</row>
    <row r="11" spans="1:13" ht="14.45" x14ac:dyDescent="0.3"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</row>
    <row r="12" spans="1:13" ht="14.45" x14ac:dyDescent="0.3"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</row>
    <row r="13" spans="1:13" ht="14.45" x14ac:dyDescent="0.3"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</row>
    <row r="14" spans="1:13" ht="14.45" x14ac:dyDescent="0.3"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</row>
    <row r="15" spans="1:13" ht="14.45" x14ac:dyDescent="0.3"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</row>
    <row r="16" spans="1:13" ht="14.45" x14ac:dyDescent="0.3"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</row>
    <row r="17" spans="2:13" ht="14.45" x14ac:dyDescent="0.3"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</row>
    <row r="18" spans="2:13" ht="14.45" x14ac:dyDescent="0.3"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</row>
    <row r="19" spans="2:13" ht="14.45" x14ac:dyDescent="0.3"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</row>
    <row r="20" spans="2:13" ht="14.45" x14ac:dyDescent="0.3"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</row>
    <row r="21" spans="2:13" ht="14.45" x14ac:dyDescent="0.3"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</row>
    <row r="22" spans="2:13" ht="14.45" x14ac:dyDescent="0.3"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</row>
    <row r="23" spans="2:13" ht="14.45" x14ac:dyDescent="0.3"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</row>
    <row r="24" spans="2:13" ht="14.45" x14ac:dyDescent="0.3"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</row>
    <row r="25" spans="2:13" ht="14.45" x14ac:dyDescent="0.3"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</row>
    <row r="26" spans="2:13" ht="14.45" x14ac:dyDescent="0.3"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</row>
    <row r="27" spans="2:13" ht="14.45" x14ac:dyDescent="0.3"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</row>
    <row r="28" spans="2:13" ht="14.45" x14ac:dyDescent="0.3"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</row>
    <row r="29" spans="2:13" ht="14.45" x14ac:dyDescent="0.3"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</row>
    <row r="30" spans="2:13" ht="14.45" x14ac:dyDescent="0.3"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</row>
    <row r="31" spans="2:13" ht="14.45" x14ac:dyDescent="0.3"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</row>
    <row r="32" spans="2:13" ht="14.45" x14ac:dyDescent="0.3"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</row>
    <row r="33" spans="2:13" ht="14.45" x14ac:dyDescent="0.3"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</row>
    <row r="34" spans="2:13" ht="14.45" x14ac:dyDescent="0.3"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</row>
    <row r="35" spans="2:13" ht="14.45" x14ac:dyDescent="0.3"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</row>
    <row r="36" spans="2:13" ht="14.45" x14ac:dyDescent="0.3"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</row>
    <row r="37" spans="2:13" ht="14.45" x14ac:dyDescent="0.3"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</row>
    <row r="38" spans="2:13" ht="14.45" x14ac:dyDescent="0.3"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</row>
    <row r="40" spans="2:13" x14ac:dyDescent="0.25">
      <c r="B40" s="12" t="s">
        <v>147</v>
      </c>
    </row>
  </sheetData>
  <pageMargins left="0.7" right="0.7" top="0.75" bottom="0.75" header="0.3" footer="0.3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2"/>
  <sheetViews>
    <sheetView workbookViewId="0"/>
  </sheetViews>
  <sheetFormatPr baseColWidth="10" defaultRowHeight="15" x14ac:dyDescent="0.25"/>
  <sheetData>
    <row r="2" spans="1:2" x14ac:dyDescent="0.25">
      <c r="A2" s="3" t="str">
        <f ca="1">RIGHT(CELL("nomfichier",A1),LEN(CELL("nomfichier",A1))-FIND("]",CELL("nomfichier",A1)))</f>
        <v>Tableau 24</v>
      </c>
      <c r="B2" s="61" t="s">
        <v>177</v>
      </c>
    </row>
  </sheetData>
  <pageMargins left="0.7" right="0.7" top="0.75" bottom="0.75" header="0.3" footer="0.3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9"/>
  <sheetViews>
    <sheetView topLeftCell="B1" workbookViewId="0">
      <selection activeCell="J30" sqref="J30"/>
    </sheetView>
  </sheetViews>
  <sheetFormatPr baseColWidth="10" defaultRowHeight="15" x14ac:dyDescent="0.25"/>
  <cols>
    <col min="1" max="1" width="14.140625" customWidth="1"/>
  </cols>
  <sheetData>
    <row r="2" spans="1:12" x14ac:dyDescent="0.25">
      <c r="A2" s="3" t="str">
        <f ca="1">RIGHT(CELL("nomfichier",A1),LEN(CELL("nomfichier",A1))-FIND("]",CELL("nomfichier",A1)))</f>
        <v>Graphique 28</v>
      </c>
      <c r="B2" s="3" t="s">
        <v>179</v>
      </c>
    </row>
    <row r="6" spans="1:12" ht="14.45" x14ac:dyDescent="0.3"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</row>
    <row r="7" spans="1:12" ht="14.45" x14ac:dyDescent="0.3"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</row>
    <row r="8" spans="1:12" ht="14.45" x14ac:dyDescent="0.3"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</row>
    <row r="9" spans="1:12" ht="14.45" x14ac:dyDescent="0.3">
      <c r="B9" s="137"/>
      <c r="C9" s="137"/>
      <c r="D9" s="137"/>
      <c r="E9" s="137"/>
      <c r="F9" s="137"/>
      <c r="G9" s="137"/>
      <c r="H9" s="137"/>
      <c r="I9" s="137"/>
      <c r="J9" s="137"/>
      <c r="K9" s="137"/>
      <c r="L9" s="137"/>
    </row>
    <row r="10" spans="1:12" ht="14.45" x14ac:dyDescent="0.3">
      <c r="B10" s="137"/>
      <c r="C10" s="137"/>
      <c r="D10" s="137"/>
      <c r="E10" s="137"/>
      <c r="F10" s="137"/>
      <c r="G10" s="137"/>
      <c r="H10" s="137"/>
      <c r="I10" s="137"/>
      <c r="J10" s="137"/>
      <c r="K10" s="137"/>
      <c r="L10" s="137"/>
    </row>
    <row r="11" spans="1:12" ht="14.45" x14ac:dyDescent="0.3"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</row>
    <row r="12" spans="1:12" ht="14.45" x14ac:dyDescent="0.3">
      <c r="B12" s="137"/>
      <c r="C12" s="137"/>
      <c r="D12" s="137"/>
      <c r="E12" s="137"/>
      <c r="F12" s="137"/>
      <c r="G12" s="137"/>
      <c r="H12" s="137"/>
      <c r="I12" s="137"/>
      <c r="J12" s="137"/>
      <c r="K12" s="137"/>
      <c r="L12" s="137"/>
    </row>
    <row r="13" spans="1:12" ht="14.45" x14ac:dyDescent="0.3">
      <c r="B13" s="137"/>
      <c r="C13" s="137"/>
      <c r="D13" s="137"/>
      <c r="E13" s="137"/>
      <c r="F13" s="137"/>
      <c r="G13" s="137"/>
      <c r="H13" s="137"/>
      <c r="I13" s="137"/>
      <c r="J13" s="137"/>
      <c r="K13" s="137"/>
      <c r="L13" s="137"/>
    </row>
    <row r="14" spans="1:12" ht="14.45" x14ac:dyDescent="0.3">
      <c r="B14" s="137"/>
      <c r="C14" s="137"/>
      <c r="D14" s="137"/>
      <c r="E14" s="137"/>
      <c r="F14" s="137"/>
      <c r="G14" s="137"/>
      <c r="H14" s="137"/>
      <c r="I14" s="137"/>
      <c r="J14" s="137"/>
      <c r="K14" s="137"/>
      <c r="L14" s="137"/>
    </row>
    <row r="15" spans="1:12" ht="14.45" x14ac:dyDescent="0.3">
      <c r="B15" s="137"/>
      <c r="C15" s="137"/>
      <c r="D15" s="137"/>
      <c r="E15" s="137"/>
      <c r="F15" s="137"/>
      <c r="G15" s="137"/>
      <c r="H15" s="137"/>
      <c r="I15" s="137"/>
      <c r="J15" s="137"/>
      <c r="K15" s="137"/>
      <c r="L15" s="137"/>
    </row>
    <row r="16" spans="1:12" ht="14.45" x14ac:dyDescent="0.3">
      <c r="B16" s="137"/>
      <c r="C16" s="137"/>
      <c r="D16" s="137"/>
      <c r="E16" s="137"/>
      <c r="F16" s="137"/>
      <c r="G16" s="137"/>
      <c r="H16" s="137"/>
      <c r="I16" s="137"/>
      <c r="J16" s="137"/>
      <c r="K16" s="137"/>
      <c r="L16" s="137"/>
    </row>
    <row r="17" spans="2:12" ht="14.45" x14ac:dyDescent="0.3">
      <c r="B17" s="137"/>
      <c r="C17" s="137"/>
      <c r="D17" s="137"/>
      <c r="E17" s="137"/>
      <c r="F17" s="137"/>
      <c r="G17" s="137"/>
      <c r="H17" s="137"/>
      <c r="I17" s="137"/>
      <c r="J17" s="137"/>
      <c r="K17" s="137"/>
      <c r="L17" s="137"/>
    </row>
    <row r="18" spans="2:12" ht="14.45" x14ac:dyDescent="0.3">
      <c r="B18" s="137"/>
      <c r="C18" s="137"/>
      <c r="D18" s="137"/>
      <c r="E18" s="137"/>
      <c r="F18" s="137"/>
      <c r="G18" s="137"/>
      <c r="H18" s="137"/>
      <c r="I18" s="137"/>
      <c r="J18" s="137"/>
      <c r="K18" s="137"/>
      <c r="L18" s="137"/>
    </row>
    <row r="19" spans="2:12" ht="14.45" x14ac:dyDescent="0.3">
      <c r="B19" s="137"/>
      <c r="C19" s="137"/>
      <c r="D19" s="137"/>
      <c r="E19" s="137"/>
      <c r="F19" s="137"/>
      <c r="G19" s="137"/>
      <c r="H19" s="137"/>
      <c r="I19" s="137"/>
      <c r="J19" s="137"/>
      <c r="K19" s="137"/>
      <c r="L19" s="137"/>
    </row>
    <row r="20" spans="2:12" ht="14.45" x14ac:dyDescent="0.3">
      <c r="B20" s="137"/>
      <c r="C20" s="137"/>
      <c r="D20" s="137"/>
      <c r="E20" s="137"/>
      <c r="F20" s="137"/>
      <c r="G20" s="137"/>
      <c r="H20" s="137"/>
      <c r="I20" s="137"/>
      <c r="J20" s="137"/>
      <c r="K20" s="137"/>
      <c r="L20" s="137"/>
    </row>
    <row r="21" spans="2:12" ht="14.45" x14ac:dyDescent="0.3">
      <c r="B21" s="137"/>
      <c r="C21" s="137"/>
      <c r="D21" s="137"/>
      <c r="E21" s="137"/>
      <c r="F21" s="137"/>
      <c r="G21" s="137"/>
      <c r="H21" s="137"/>
      <c r="I21" s="137"/>
      <c r="J21" s="137"/>
      <c r="K21" s="137"/>
      <c r="L21" s="137"/>
    </row>
    <row r="22" spans="2:12" ht="14.45" x14ac:dyDescent="0.3">
      <c r="B22" s="137"/>
      <c r="C22" s="137"/>
      <c r="D22" s="137"/>
      <c r="E22" s="137"/>
      <c r="F22" s="137"/>
      <c r="G22" s="137"/>
      <c r="H22" s="137"/>
      <c r="I22" s="137"/>
      <c r="J22" s="137"/>
      <c r="K22" s="137"/>
      <c r="L22" s="137"/>
    </row>
    <row r="23" spans="2:12" ht="14.45" x14ac:dyDescent="0.3">
      <c r="B23" s="137"/>
      <c r="C23" s="137"/>
      <c r="D23" s="137"/>
      <c r="E23" s="137"/>
      <c r="F23" s="137"/>
      <c r="G23" s="137"/>
      <c r="H23" s="137"/>
      <c r="I23" s="137"/>
      <c r="J23" s="137"/>
      <c r="K23" s="137"/>
      <c r="L23" s="137"/>
    </row>
    <row r="24" spans="2:12" ht="14.45" x14ac:dyDescent="0.3"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</row>
    <row r="26" spans="2:12" x14ac:dyDescent="0.25">
      <c r="C26" s="1" t="s">
        <v>178</v>
      </c>
    </row>
    <row r="29" spans="2:12" ht="14.45" x14ac:dyDescent="0.3">
      <c r="I29" s="289"/>
    </row>
  </sheetData>
  <pageMargins left="0.7" right="0.7" top="0.75" bottom="0.75" header="0.3" footer="0.3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3"/>
  <sheetViews>
    <sheetView showGridLines="0" workbookViewId="0">
      <selection activeCell="B2" sqref="B2"/>
    </sheetView>
  </sheetViews>
  <sheetFormatPr baseColWidth="10" defaultColWidth="11.42578125" defaultRowHeight="15" x14ac:dyDescent="0.25"/>
  <cols>
    <col min="1" max="1" width="11.42578125" style="14"/>
    <col min="2" max="2" width="34.28515625" style="14" customWidth="1"/>
    <col min="3" max="16384" width="11.42578125" style="14"/>
  </cols>
  <sheetData>
    <row r="2" spans="1:9" x14ac:dyDescent="0.25">
      <c r="A2" s="17" t="str">
        <f ca="1">RIGHT(CELL("nomfichier",A1),LEN(CELL("nomfichier",A1))-FIND("]",CELL("nomfichier",A1)))</f>
        <v>Tableau 12</v>
      </c>
      <c r="B2" s="17" t="s">
        <v>68</v>
      </c>
      <c r="C2" s="288"/>
      <c r="D2" s="288"/>
      <c r="E2" s="288"/>
    </row>
    <row r="4" spans="1:9" ht="15.6" x14ac:dyDescent="0.3">
      <c r="B4" s="290"/>
      <c r="C4" s="291">
        <v>2009</v>
      </c>
      <c r="D4" s="291">
        <v>2010</v>
      </c>
      <c r="E4" s="291">
        <v>2011</v>
      </c>
      <c r="F4" s="291">
        <v>2012</v>
      </c>
      <c r="G4" s="291">
        <v>2013</v>
      </c>
      <c r="H4" s="291">
        <v>2014</v>
      </c>
      <c r="I4" s="291" t="s">
        <v>54</v>
      </c>
    </row>
    <row r="5" spans="1:9" ht="15.6" x14ac:dyDescent="0.3">
      <c r="B5" s="292" t="s">
        <v>39</v>
      </c>
      <c r="C5" s="293" t="s">
        <v>4</v>
      </c>
      <c r="D5" s="294" t="s">
        <v>4</v>
      </c>
      <c r="E5" s="295">
        <v>17150</v>
      </c>
      <c r="F5" s="295">
        <v>19018</v>
      </c>
      <c r="G5" s="295">
        <v>21054</v>
      </c>
      <c r="H5" s="296">
        <v>23388</v>
      </c>
      <c r="I5" s="297">
        <v>0.109</v>
      </c>
    </row>
    <row r="6" spans="1:9" ht="31.15" x14ac:dyDescent="0.3">
      <c r="B6" s="298" t="s">
        <v>246</v>
      </c>
      <c r="C6" s="299">
        <v>75377</v>
      </c>
      <c r="D6" s="300">
        <v>76446</v>
      </c>
      <c r="E6" s="300">
        <v>80454</v>
      </c>
      <c r="F6" s="300">
        <v>82468</v>
      </c>
      <c r="G6" s="300">
        <v>84785</v>
      </c>
      <c r="H6" s="301">
        <v>85873</v>
      </c>
      <c r="I6" s="302">
        <v>2.5999999999999999E-2</v>
      </c>
    </row>
    <row r="7" spans="1:9" ht="46.9" x14ac:dyDescent="0.3">
      <c r="B7" s="298" t="s">
        <v>247</v>
      </c>
      <c r="C7" s="303"/>
      <c r="D7" s="303"/>
      <c r="E7" s="303"/>
      <c r="F7" s="300">
        <v>108020</v>
      </c>
      <c r="G7" s="300">
        <v>110116</v>
      </c>
      <c r="H7" s="304">
        <v>111404</v>
      </c>
      <c r="I7" s="294"/>
    </row>
    <row r="8" spans="1:9" ht="31.15" x14ac:dyDescent="0.3">
      <c r="B8" s="305" t="s">
        <v>248</v>
      </c>
      <c r="C8" s="225">
        <v>388135</v>
      </c>
      <c r="D8" s="306">
        <v>408685</v>
      </c>
      <c r="E8" s="306">
        <v>503795</v>
      </c>
      <c r="F8" s="306">
        <v>571010</v>
      </c>
      <c r="G8" s="306">
        <v>598925</v>
      </c>
      <c r="H8" s="304">
        <v>636675</v>
      </c>
      <c r="I8" s="297">
        <v>0.104</v>
      </c>
    </row>
    <row r="9" spans="1:9" ht="30.75" x14ac:dyDescent="0.25">
      <c r="B9" s="298" t="s">
        <v>249</v>
      </c>
      <c r="C9" s="307"/>
      <c r="D9" s="307"/>
      <c r="E9" s="307"/>
      <c r="F9" s="307"/>
      <c r="G9" s="307"/>
      <c r="H9" s="304">
        <v>253696</v>
      </c>
      <c r="I9" s="307"/>
    </row>
    <row r="10" spans="1:9" ht="31.15" x14ac:dyDescent="0.3">
      <c r="B10" s="298" t="s">
        <v>250</v>
      </c>
      <c r="C10" s="307"/>
      <c r="D10" s="307"/>
      <c r="E10" s="307"/>
      <c r="F10" s="307"/>
      <c r="G10" s="307"/>
      <c r="H10" s="308">
        <v>95052</v>
      </c>
      <c r="I10" s="307"/>
    </row>
    <row r="11" spans="1:9" ht="46.9" x14ac:dyDescent="0.3">
      <c r="B11" s="309" t="s">
        <v>251</v>
      </c>
      <c r="C11" s="310"/>
      <c r="D11" s="310"/>
      <c r="E11" s="310"/>
      <c r="F11" s="310"/>
      <c r="G11" s="310"/>
      <c r="H11" s="311">
        <v>204431</v>
      </c>
      <c r="I11" s="310"/>
    </row>
    <row r="13" spans="1:9" s="42" customFormat="1" ht="54" customHeight="1" x14ac:dyDescent="0.25">
      <c r="B13" s="353" t="s">
        <v>67</v>
      </c>
      <c r="C13" s="353"/>
      <c r="D13" s="353"/>
      <c r="E13" s="353"/>
      <c r="F13" s="353"/>
      <c r="G13" s="353"/>
      <c r="H13" s="353"/>
      <c r="I13" s="353"/>
    </row>
  </sheetData>
  <mergeCells count="1">
    <mergeCell ref="B13:I1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4"/>
  <sheetViews>
    <sheetView showGridLines="0" workbookViewId="0">
      <selection activeCell="B2" sqref="B2"/>
    </sheetView>
  </sheetViews>
  <sheetFormatPr baseColWidth="10" defaultRowHeight="15" x14ac:dyDescent="0.25"/>
  <cols>
    <col min="2" max="2" width="22.42578125" bestFit="1" customWidth="1"/>
    <col min="3" max="3" width="18.140625" customWidth="1"/>
  </cols>
  <sheetData>
    <row r="2" spans="1:8" x14ac:dyDescent="0.25">
      <c r="A2" s="3" t="str">
        <f ca="1">RIGHT(CELL("nomfichier",A1),LEN(CELL("nomfichier",A1))-FIND("]",CELL("nomfichier",A1)))</f>
        <v>Tableau 13</v>
      </c>
      <c r="B2" s="3" t="s">
        <v>254</v>
      </c>
      <c r="C2" s="18"/>
      <c r="D2" s="18"/>
      <c r="E2" s="18"/>
      <c r="F2" s="18"/>
      <c r="G2" s="18"/>
      <c r="H2" s="18"/>
    </row>
    <row r="3" spans="1:8" ht="9" customHeight="1" x14ac:dyDescent="0.3">
      <c r="A3" s="18"/>
      <c r="B3" s="18"/>
      <c r="C3" s="18"/>
      <c r="D3" s="18"/>
      <c r="E3" s="18"/>
      <c r="F3" s="18"/>
      <c r="G3" s="18"/>
      <c r="H3" s="18"/>
    </row>
    <row r="4" spans="1:8" ht="28.15" customHeight="1" x14ac:dyDescent="0.3">
      <c r="A4" s="18"/>
      <c r="B4" s="140" t="s">
        <v>75</v>
      </c>
      <c r="C4" s="141" t="s">
        <v>74</v>
      </c>
      <c r="D4" s="139" t="s">
        <v>55</v>
      </c>
      <c r="E4" s="139" t="s">
        <v>0</v>
      </c>
      <c r="F4" s="139" t="s">
        <v>55</v>
      </c>
      <c r="G4" s="18"/>
      <c r="H4" s="18"/>
    </row>
    <row r="5" spans="1:8" x14ac:dyDescent="0.25">
      <c r="A5" s="18"/>
      <c r="B5" s="142" t="s">
        <v>73</v>
      </c>
      <c r="C5" s="74">
        <v>326</v>
      </c>
      <c r="D5" s="75">
        <v>0.54379999999999995</v>
      </c>
      <c r="E5" s="76">
        <v>9533</v>
      </c>
      <c r="F5" s="75">
        <f>E5/$E$11</f>
        <v>0.2589152339824547</v>
      </c>
      <c r="G5" s="18"/>
      <c r="H5" s="18"/>
    </row>
    <row r="6" spans="1:8" x14ac:dyDescent="0.25">
      <c r="A6" s="18"/>
      <c r="B6" s="142" t="s">
        <v>189</v>
      </c>
      <c r="C6" s="74">
        <v>62</v>
      </c>
      <c r="D6" s="75">
        <v>0.10249999999999999</v>
      </c>
      <c r="E6" s="76">
        <v>5149</v>
      </c>
      <c r="F6" s="75">
        <f>E6/$E$11</f>
        <v>0.1398462750210489</v>
      </c>
      <c r="G6" s="18"/>
      <c r="H6" s="18"/>
    </row>
    <row r="7" spans="1:8" ht="14.45" x14ac:dyDescent="0.3">
      <c r="A7" s="18"/>
      <c r="B7" s="142" t="s">
        <v>72</v>
      </c>
      <c r="C7" s="74">
        <v>40</v>
      </c>
      <c r="D7" s="75">
        <v>6.4500000000000002E-2</v>
      </c>
      <c r="E7" s="76">
        <v>3266</v>
      </c>
      <c r="F7" s="75">
        <f>E7/$E$11</f>
        <v>8.870420163502539E-2</v>
      </c>
      <c r="G7" s="18"/>
      <c r="H7" s="18"/>
    </row>
    <row r="8" spans="1:8" ht="14.45" x14ac:dyDescent="0.3">
      <c r="A8" s="18"/>
      <c r="B8" s="143" t="s">
        <v>71</v>
      </c>
      <c r="C8" s="77">
        <v>26</v>
      </c>
      <c r="D8" s="78"/>
      <c r="E8" s="79">
        <v>96</v>
      </c>
      <c r="F8" s="78"/>
      <c r="G8" s="18"/>
      <c r="H8" s="18"/>
    </row>
    <row r="9" spans="1:8" x14ac:dyDescent="0.25">
      <c r="A9" s="18"/>
      <c r="B9" s="142" t="s">
        <v>188</v>
      </c>
      <c r="C9" s="74">
        <v>38</v>
      </c>
      <c r="D9" s="75">
        <v>6.1199999999999997E-2</v>
      </c>
      <c r="E9" s="76">
        <v>13203</v>
      </c>
      <c r="F9" s="75">
        <f>E9/$E$11</f>
        <v>0.35859203128819361</v>
      </c>
      <c r="G9" s="18"/>
      <c r="H9" s="18"/>
    </row>
    <row r="10" spans="1:8" x14ac:dyDescent="0.25">
      <c r="A10" s="18"/>
      <c r="B10" s="142" t="s">
        <v>70</v>
      </c>
      <c r="C10" s="74">
        <v>138</v>
      </c>
      <c r="D10" s="75">
        <v>0.2281</v>
      </c>
      <c r="E10" s="76">
        <v>5668</v>
      </c>
      <c r="F10" s="75">
        <f>E10/$E$11</f>
        <v>0.15394225807327738</v>
      </c>
      <c r="G10" s="18"/>
      <c r="H10" s="18"/>
    </row>
    <row r="11" spans="1:8" x14ac:dyDescent="0.25">
      <c r="A11" s="18"/>
      <c r="B11" s="144" t="s">
        <v>69</v>
      </c>
      <c r="C11" s="80">
        <v>604</v>
      </c>
      <c r="D11" s="81">
        <v>1</v>
      </c>
      <c r="E11" s="82">
        <v>36819</v>
      </c>
      <c r="F11" s="81">
        <v>1</v>
      </c>
      <c r="G11" s="18"/>
      <c r="H11" s="18"/>
    </row>
    <row r="12" spans="1:8" x14ac:dyDescent="0.25">
      <c r="A12" s="18"/>
      <c r="B12" s="70" t="s">
        <v>255</v>
      </c>
      <c r="C12" s="18"/>
      <c r="D12" s="18"/>
      <c r="E12" s="18"/>
      <c r="F12" s="18"/>
      <c r="G12" s="18"/>
      <c r="H12" s="18"/>
    </row>
    <row r="13" spans="1:8" x14ac:dyDescent="0.25">
      <c r="A13" s="18"/>
      <c r="B13" s="16" t="s">
        <v>1</v>
      </c>
      <c r="C13" s="18"/>
      <c r="D13" s="18"/>
      <c r="E13" s="18"/>
      <c r="F13" s="18"/>
      <c r="G13" s="18"/>
      <c r="H13" s="18"/>
    </row>
    <row r="14" spans="1:8" ht="14.45" x14ac:dyDescent="0.3">
      <c r="A14" s="18"/>
      <c r="B14" s="18"/>
      <c r="C14" s="18"/>
      <c r="D14" s="18"/>
      <c r="E14" s="18"/>
      <c r="F14" s="18"/>
      <c r="G14" s="18"/>
      <c r="H14" s="18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4"/>
  <sheetViews>
    <sheetView topLeftCell="A7" workbookViewId="0">
      <selection activeCell="B2" sqref="B2"/>
    </sheetView>
  </sheetViews>
  <sheetFormatPr baseColWidth="10" defaultRowHeight="15" x14ac:dyDescent="0.25"/>
  <cols>
    <col min="1" max="1" width="13.140625" customWidth="1"/>
    <col min="3" max="3" width="9.7109375" customWidth="1"/>
    <col min="4" max="4" width="8.42578125" customWidth="1"/>
    <col min="5" max="5" width="14.42578125" bestFit="1" customWidth="1"/>
  </cols>
  <sheetData>
    <row r="2" spans="1:11" x14ac:dyDescent="0.25">
      <c r="A2" s="3" t="str">
        <f ca="1">RIGHT(CELL("nomfichier",A1),LEN(CELL("nomfichier",A1))-FIND("]",CELL("nomfichier",A1)))</f>
        <v>Graphique 16</v>
      </c>
      <c r="B2" s="8" t="s">
        <v>79</v>
      </c>
      <c r="C2" s="2"/>
      <c r="D2" s="2"/>
      <c r="E2" s="2"/>
      <c r="F2" s="2"/>
      <c r="G2" s="2"/>
      <c r="H2" s="2"/>
    </row>
    <row r="3" spans="1:11" ht="21" x14ac:dyDescent="0.3">
      <c r="K3" s="72"/>
    </row>
    <row r="4" spans="1:11" ht="18.75" x14ac:dyDescent="0.25">
      <c r="B4" s="15"/>
      <c r="C4" s="21" t="s">
        <v>78</v>
      </c>
      <c r="D4" s="21" t="s">
        <v>77</v>
      </c>
      <c r="E4" s="21" t="s">
        <v>76</v>
      </c>
      <c r="K4" s="73"/>
    </row>
    <row r="5" spans="1:11" ht="14.45" x14ac:dyDescent="0.3">
      <c r="B5" s="20">
        <v>1973</v>
      </c>
      <c r="C5" s="19">
        <v>2</v>
      </c>
      <c r="D5" s="19"/>
      <c r="E5" s="19">
        <v>2</v>
      </c>
    </row>
    <row r="6" spans="1:11" ht="14.45" x14ac:dyDescent="0.3">
      <c r="B6" s="20">
        <v>1975</v>
      </c>
      <c r="C6" s="19"/>
      <c r="D6" s="19">
        <v>1</v>
      </c>
      <c r="E6" s="19">
        <v>3</v>
      </c>
    </row>
    <row r="7" spans="1:11" ht="14.45" x14ac:dyDescent="0.3">
      <c r="B7" s="20">
        <v>1984</v>
      </c>
      <c r="C7" s="19">
        <v>1</v>
      </c>
      <c r="D7" s="19"/>
      <c r="E7" s="19">
        <v>4</v>
      </c>
    </row>
    <row r="8" spans="1:11" ht="14.45" x14ac:dyDescent="0.3">
      <c r="B8" s="20">
        <v>1988</v>
      </c>
      <c r="C8" s="19">
        <v>1</v>
      </c>
      <c r="D8" s="19"/>
      <c r="E8" s="19">
        <v>5</v>
      </c>
    </row>
    <row r="9" spans="1:11" ht="14.45" x14ac:dyDescent="0.3">
      <c r="B9" s="20">
        <v>1989</v>
      </c>
      <c r="C9" s="19">
        <v>3</v>
      </c>
      <c r="D9" s="19"/>
      <c r="E9" s="19">
        <v>8</v>
      </c>
    </row>
    <row r="10" spans="1:11" ht="14.45" x14ac:dyDescent="0.3">
      <c r="B10" s="20">
        <v>1990</v>
      </c>
      <c r="C10" s="19">
        <v>1</v>
      </c>
      <c r="D10" s="19"/>
      <c r="E10" s="19">
        <v>9</v>
      </c>
    </row>
    <row r="11" spans="1:11" ht="14.45" x14ac:dyDescent="0.3">
      <c r="B11" s="20">
        <v>1992</v>
      </c>
      <c r="C11" s="19"/>
      <c r="D11" s="19">
        <v>2</v>
      </c>
      <c r="E11" s="19">
        <v>11</v>
      </c>
    </row>
    <row r="12" spans="1:11" ht="14.45" x14ac:dyDescent="0.3">
      <c r="B12" s="20">
        <v>1993</v>
      </c>
      <c r="C12" s="19">
        <v>1</v>
      </c>
      <c r="D12" s="19"/>
      <c r="E12" s="19">
        <v>12</v>
      </c>
    </row>
    <row r="13" spans="1:11" ht="14.45" x14ac:dyDescent="0.3">
      <c r="B13" s="20">
        <v>1994</v>
      </c>
      <c r="C13" s="19">
        <v>2</v>
      </c>
      <c r="D13" s="19"/>
      <c r="E13" s="19">
        <v>14</v>
      </c>
    </row>
    <row r="14" spans="1:11" ht="14.45" x14ac:dyDescent="0.3">
      <c r="B14" s="20">
        <v>1995</v>
      </c>
      <c r="C14" s="19">
        <v>1</v>
      </c>
      <c r="D14" s="19">
        <v>2</v>
      </c>
      <c r="E14" s="19">
        <v>17</v>
      </c>
    </row>
    <row r="15" spans="1:11" ht="14.45" x14ac:dyDescent="0.3">
      <c r="B15" s="20">
        <v>1996</v>
      </c>
      <c r="C15" s="19">
        <v>2</v>
      </c>
      <c r="D15" s="19"/>
      <c r="E15" s="19">
        <v>19</v>
      </c>
    </row>
    <row r="16" spans="1:11" ht="14.45" x14ac:dyDescent="0.3">
      <c r="B16" s="20">
        <v>1997</v>
      </c>
      <c r="C16" s="19">
        <v>1</v>
      </c>
      <c r="D16" s="19">
        <v>2</v>
      </c>
      <c r="E16" s="19">
        <v>22</v>
      </c>
    </row>
    <row r="17" spans="2:5" ht="14.45" x14ac:dyDescent="0.3">
      <c r="B17" s="20">
        <v>1999</v>
      </c>
      <c r="C17" s="19">
        <v>1</v>
      </c>
      <c r="D17" s="19"/>
      <c r="E17" s="19">
        <v>24</v>
      </c>
    </row>
    <row r="18" spans="2:5" ht="14.45" x14ac:dyDescent="0.3">
      <c r="B18" s="20">
        <v>2000</v>
      </c>
      <c r="C18" s="19"/>
      <c r="D18" s="19">
        <v>1</v>
      </c>
      <c r="E18" s="19">
        <v>25</v>
      </c>
    </row>
    <row r="19" spans="2:5" ht="14.45" x14ac:dyDescent="0.3">
      <c r="B19" s="20">
        <v>2002</v>
      </c>
      <c r="C19" s="19">
        <v>4</v>
      </c>
      <c r="D19" s="19">
        <v>1</v>
      </c>
      <c r="E19" s="19">
        <v>30</v>
      </c>
    </row>
    <row r="20" spans="2:5" ht="14.45" x14ac:dyDescent="0.3">
      <c r="B20" s="20">
        <v>2003</v>
      </c>
      <c r="C20" s="19"/>
      <c r="D20" s="19">
        <v>1</v>
      </c>
      <c r="E20" s="19">
        <v>31</v>
      </c>
    </row>
    <row r="21" spans="2:5" ht="14.45" x14ac:dyDescent="0.3">
      <c r="B21" s="20">
        <v>2004</v>
      </c>
      <c r="C21" s="19">
        <v>3</v>
      </c>
      <c r="D21" s="19"/>
      <c r="E21" s="19">
        <v>34</v>
      </c>
    </row>
    <row r="22" spans="2:5" ht="14.45" x14ac:dyDescent="0.3">
      <c r="B22" s="20">
        <v>2005</v>
      </c>
      <c r="C22" s="19">
        <v>5</v>
      </c>
      <c r="D22" s="19">
        <v>2</v>
      </c>
      <c r="E22" s="19">
        <v>41</v>
      </c>
    </row>
    <row r="23" spans="2:5" ht="14.45" x14ac:dyDescent="0.3">
      <c r="B23" s="20">
        <v>2006</v>
      </c>
      <c r="C23" s="19">
        <v>4</v>
      </c>
      <c r="D23" s="19">
        <v>2</v>
      </c>
      <c r="E23" s="19">
        <v>47</v>
      </c>
    </row>
    <row r="24" spans="2:5" ht="14.45" x14ac:dyDescent="0.3">
      <c r="B24" s="20">
        <v>2007</v>
      </c>
      <c r="C24" s="19">
        <v>2</v>
      </c>
      <c r="D24" s="19">
        <v>3</v>
      </c>
      <c r="E24" s="19">
        <v>52</v>
      </c>
    </row>
    <row r="25" spans="2:5" ht="14.45" x14ac:dyDescent="0.3">
      <c r="B25" s="20">
        <v>2008</v>
      </c>
      <c r="C25" s="19">
        <v>4</v>
      </c>
      <c r="D25" s="19">
        <v>1</v>
      </c>
      <c r="E25" s="19">
        <v>57</v>
      </c>
    </row>
    <row r="26" spans="2:5" ht="14.45" x14ac:dyDescent="0.3">
      <c r="B26" s="20">
        <v>2009</v>
      </c>
      <c r="C26" s="19">
        <v>6</v>
      </c>
      <c r="D26" s="19">
        <v>4</v>
      </c>
      <c r="E26" s="19">
        <v>67</v>
      </c>
    </row>
    <row r="27" spans="2:5" ht="14.45" x14ac:dyDescent="0.3">
      <c r="B27" s="20">
        <v>2010</v>
      </c>
      <c r="C27" s="19">
        <v>6</v>
      </c>
      <c r="D27" s="19">
        <v>2</v>
      </c>
      <c r="E27" s="19">
        <v>75</v>
      </c>
    </row>
    <row r="28" spans="2:5" ht="14.45" x14ac:dyDescent="0.3">
      <c r="B28" s="20">
        <v>2011</v>
      </c>
      <c r="C28" s="19">
        <v>10</v>
      </c>
      <c r="D28" s="19">
        <v>2</v>
      </c>
      <c r="E28" s="19">
        <v>87</v>
      </c>
    </row>
    <row r="29" spans="2:5" ht="14.45" x14ac:dyDescent="0.3">
      <c r="B29" s="20">
        <v>2012</v>
      </c>
      <c r="C29" s="19">
        <v>6</v>
      </c>
      <c r="D29" s="19">
        <v>5</v>
      </c>
      <c r="E29" s="19">
        <v>98</v>
      </c>
    </row>
    <row r="30" spans="2:5" ht="14.45" x14ac:dyDescent="0.3">
      <c r="B30" s="20">
        <v>2013</v>
      </c>
      <c r="C30" s="19">
        <v>3</v>
      </c>
      <c r="D30" s="19">
        <v>1</v>
      </c>
      <c r="E30" s="19">
        <v>102</v>
      </c>
    </row>
    <row r="31" spans="2:5" ht="14.45" x14ac:dyDescent="0.3">
      <c r="B31" s="20">
        <v>2014</v>
      </c>
      <c r="C31" s="19">
        <v>5</v>
      </c>
      <c r="D31" s="19">
        <v>3</v>
      </c>
      <c r="E31" s="19">
        <v>110</v>
      </c>
    </row>
    <row r="32" spans="2:5" ht="14.45" x14ac:dyDescent="0.3">
      <c r="B32" s="20">
        <v>2015</v>
      </c>
      <c r="C32" s="19">
        <v>10</v>
      </c>
      <c r="D32" s="19">
        <v>6</v>
      </c>
      <c r="E32" s="19">
        <v>126</v>
      </c>
    </row>
    <row r="34" spans="2:2" x14ac:dyDescent="0.25">
      <c r="B34" s="1" t="s">
        <v>1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1"/>
  <sheetViews>
    <sheetView showGridLines="0" workbookViewId="0">
      <selection activeCell="B2" sqref="B2:E2"/>
    </sheetView>
  </sheetViews>
  <sheetFormatPr baseColWidth="10" defaultRowHeight="15" x14ac:dyDescent="0.25"/>
  <cols>
    <col min="2" max="2" width="14.28515625" customWidth="1"/>
    <col min="3" max="3" width="24.85546875" customWidth="1"/>
  </cols>
  <sheetData>
    <row r="2" spans="1:6" x14ac:dyDescent="0.25">
      <c r="A2" s="3" t="str">
        <f ca="1">RIGHT(CELL("nomfichier",A1),LEN(CELL("nomfichier",A1))-FIND("]",CELL("nomfichier",A1)))</f>
        <v>Tableau 14</v>
      </c>
      <c r="B2" s="3" t="s">
        <v>84</v>
      </c>
      <c r="C2" s="2"/>
      <c r="D2" s="2"/>
      <c r="E2" s="2"/>
    </row>
    <row r="4" spans="1:6" ht="14.45" x14ac:dyDescent="0.3">
      <c r="B4" s="145"/>
      <c r="C4" s="139" t="s">
        <v>74</v>
      </c>
      <c r="D4" s="139" t="s">
        <v>55</v>
      </c>
      <c r="E4" s="139" t="s">
        <v>0</v>
      </c>
      <c r="F4" s="139" t="s">
        <v>55</v>
      </c>
    </row>
    <row r="5" spans="1:6" ht="14.45" x14ac:dyDescent="0.3">
      <c r="B5" s="145" t="s">
        <v>83</v>
      </c>
      <c r="C5" s="83">
        <v>43</v>
      </c>
      <c r="D5" s="84">
        <v>0.312</v>
      </c>
      <c r="E5" s="116">
        <v>3126</v>
      </c>
      <c r="F5" s="84">
        <v>0.55200000000000005</v>
      </c>
    </row>
    <row r="6" spans="1:6" ht="14.45" x14ac:dyDescent="0.3">
      <c r="B6" s="145" t="s">
        <v>82</v>
      </c>
      <c r="C6" s="83">
        <v>24</v>
      </c>
      <c r="D6" s="84">
        <v>0.17399999999999999</v>
      </c>
      <c r="E6" s="116">
        <v>1166</v>
      </c>
      <c r="F6" s="84">
        <v>0.20599999999999999</v>
      </c>
    </row>
    <row r="7" spans="1:6" ht="14.45" x14ac:dyDescent="0.3">
      <c r="B7" s="145" t="s">
        <v>81</v>
      </c>
      <c r="C7" s="83">
        <v>35</v>
      </c>
      <c r="D7" s="84">
        <v>0.254</v>
      </c>
      <c r="E7" s="116">
        <v>801</v>
      </c>
      <c r="F7" s="84">
        <v>0.14099999999999999</v>
      </c>
    </row>
    <row r="8" spans="1:6" ht="14.45" x14ac:dyDescent="0.3">
      <c r="B8" s="145" t="s">
        <v>80</v>
      </c>
      <c r="C8" s="83">
        <v>36</v>
      </c>
      <c r="D8" s="84">
        <v>0.26100000000000001</v>
      </c>
      <c r="E8" s="116">
        <v>575</v>
      </c>
      <c r="F8" s="84">
        <v>0.10100000000000001</v>
      </c>
    </row>
    <row r="9" spans="1:6" x14ac:dyDescent="0.25">
      <c r="B9" s="138" t="s">
        <v>69</v>
      </c>
      <c r="C9" s="86">
        <v>138</v>
      </c>
      <c r="D9" s="87">
        <v>1</v>
      </c>
      <c r="E9" s="146">
        <v>5668</v>
      </c>
      <c r="F9" s="87">
        <v>1</v>
      </c>
    </row>
    <row r="11" spans="1:6" x14ac:dyDescent="0.25">
      <c r="C11" s="11" t="s">
        <v>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5"/>
  <sheetViews>
    <sheetView showGridLines="0" workbookViewId="0">
      <selection activeCell="B2" sqref="B2"/>
    </sheetView>
  </sheetViews>
  <sheetFormatPr baseColWidth="10" defaultRowHeight="15" x14ac:dyDescent="0.25"/>
  <cols>
    <col min="2" max="2" width="26.140625" bestFit="1" customWidth="1"/>
    <col min="5" max="5" width="11.7109375" bestFit="1" customWidth="1"/>
  </cols>
  <sheetData>
    <row r="2" spans="1:6" x14ac:dyDescent="0.25">
      <c r="A2" s="3" t="str">
        <f ca="1">RIGHT(CELL("nomfichier",A1),LEN(CELL("nomfichier",A1))-FIND("]",CELL("nomfichier",A1)))</f>
        <v>Tableau 15</v>
      </c>
      <c r="B2" s="8" t="s">
        <v>90</v>
      </c>
    </row>
    <row r="3" spans="1:6" x14ac:dyDescent="0.25">
      <c r="B3" s="1" t="s">
        <v>89</v>
      </c>
    </row>
    <row r="4" spans="1:6" ht="14.45" x14ac:dyDescent="0.3">
      <c r="D4" s="11"/>
    </row>
    <row r="5" spans="1:6" ht="26.45" x14ac:dyDescent="0.3">
      <c r="B5" s="88"/>
      <c r="C5" s="241" t="s">
        <v>0</v>
      </c>
      <c r="D5" s="241" t="s">
        <v>55</v>
      </c>
      <c r="E5" s="242" t="s">
        <v>88</v>
      </c>
      <c r="F5" s="241" t="s">
        <v>55</v>
      </c>
    </row>
    <row r="6" spans="1:6" ht="16.149999999999999" customHeight="1" x14ac:dyDescent="0.3">
      <c r="B6" s="147" t="s">
        <v>87</v>
      </c>
      <c r="C6" s="95">
        <v>11939</v>
      </c>
      <c r="D6" s="84">
        <v>0.38300000000000001</v>
      </c>
      <c r="E6" s="94">
        <v>151</v>
      </c>
      <c r="F6" s="92">
        <v>0.32400000000000001</v>
      </c>
    </row>
    <row r="7" spans="1:6" ht="16.149999999999999" customHeight="1" x14ac:dyDescent="0.3">
      <c r="B7" s="147" t="s">
        <v>86</v>
      </c>
      <c r="C7" s="95">
        <v>8682</v>
      </c>
      <c r="D7" s="84">
        <v>0.27900000000000003</v>
      </c>
      <c r="E7" s="89">
        <v>157</v>
      </c>
      <c r="F7" s="92">
        <v>0.33700000000000002</v>
      </c>
    </row>
    <row r="8" spans="1:6" ht="16.149999999999999" customHeight="1" x14ac:dyDescent="0.3">
      <c r="B8" s="147" t="s">
        <v>190</v>
      </c>
      <c r="C8" s="95">
        <v>5725</v>
      </c>
      <c r="D8" s="84">
        <v>0.184</v>
      </c>
      <c r="E8" s="89">
        <v>41</v>
      </c>
      <c r="F8" s="92">
        <v>8.7999999999999995E-2</v>
      </c>
    </row>
    <row r="9" spans="1:6" ht="16.149999999999999" customHeight="1" x14ac:dyDescent="0.3">
      <c r="B9" s="147" t="s">
        <v>37</v>
      </c>
      <c r="C9" s="95">
        <v>3885</v>
      </c>
      <c r="D9" s="84">
        <v>0.125</v>
      </c>
      <c r="E9" s="89">
        <v>80</v>
      </c>
      <c r="F9" s="92">
        <v>0.17199999999999999</v>
      </c>
    </row>
    <row r="10" spans="1:6" ht="16.149999999999999" customHeight="1" x14ac:dyDescent="0.25">
      <c r="B10" s="147" t="s">
        <v>48</v>
      </c>
      <c r="C10" s="95">
        <v>782</v>
      </c>
      <c r="D10" s="84">
        <v>2.5000000000000001E-2</v>
      </c>
      <c r="E10" s="89">
        <v>26</v>
      </c>
      <c r="F10" s="92">
        <v>5.6000000000000001E-2</v>
      </c>
    </row>
    <row r="11" spans="1:6" ht="16.149999999999999" customHeight="1" x14ac:dyDescent="0.25">
      <c r="B11" s="147" t="s">
        <v>85</v>
      </c>
      <c r="C11" s="95">
        <v>80</v>
      </c>
      <c r="D11" s="84">
        <v>3.0000000000000001E-3</v>
      </c>
      <c r="E11" s="89">
        <v>2</v>
      </c>
      <c r="F11" s="92">
        <v>4.0000000000000001E-3</v>
      </c>
    </row>
    <row r="12" spans="1:6" ht="16.149999999999999" customHeight="1" x14ac:dyDescent="0.25">
      <c r="B12" s="147" t="s">
        <v>34</v>
      </c>
      <c r="C12" s="95">
        <v>58</v>
      </c>
      <c r="D12" s="84">
        <v>2E-3</v>
      </c>
      <c r="E12" s="89">
        <v>9</v>
      </c>
      <c r="F12" s="92">
        <v>1.9E-2</v>
      </c>
    </row>
    <row r="13" spans="1:6" ht="16.149999999999999" customHeight="1" x14ac:dyDescent="0.25">
      <c r="B13" s="240" t="s">
        <v>69</v>
      </c>
      <c r="C13" s="96">
        <v>31151</v>
      </c>
      <c r="D13" s="93">
        <v>1</v>
      </c>
      <c r="E13" s="90">
        <v>466</v>
      </c>
      <c r="F13" s="93">
        <v>1</v>
      </c>
    </row>
    <row r="15" spans="1:6" x14ac:dyDescent="0.25">
      <c r="B15" s="11" t="s">
        <v>1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8"/>
  <sheetViews>
    <sheetView showGridLines="0" workbookViewId="0">
      <selection activeCell="B2" sqref="B2"/>
    </sheetView>
  </sheetViews>
  <sheetFormatPr baseColWidth="10" defaultRowHeight="15" x14ac:dyDescent="0.25"/>
  <cols>
    <col min="2" max="2" width="4.5703125" customWidth="1"/>
    <col min="3" max="3" width="18.28515625" customWidth="1"/>
    <col min="4" max="4" width="9.7109375" customWidth="1"/>
    <col min="6" max="6" width="4" customWidth="1"/>
    <col min="7" max="7" width="16.7109375" customWidth="1"/>
    <col min="8" max="8" width="12.7109375" customWidth="1"/>
    <col min="10" max="10" width="4.5703125" customWidth="1"/>
  </cols>
  <sheetData>
    <row r="2" spans="1:12" x14ac:dyDescent="0.25">
      <c r="A2" s="3" t="str">
        <f ca="1">RIGHT(CELL("nomfichier",A1),LEN(CELL("nomfichier",A1))-FIND("]",CELL("nomfichier",A1)))</f>
        <v>Tableau 16</v>
      </c>
      <c r="B2" s="8" t="s">
        <v>265</v>
      </c>
      <c r="C2" s="2"/>
      <c r="D2" s="2"/>
      <c r="E2" s="2"/>
      <c r="F2" s="2"/>
      <c r="G2" s="2"/>
      <c r="H2" s="2"/>
      <c r="I2" s="2"/>
      <c r="J2" s="2"/>
      <c r="K2" s="2"/>
    </row>
    <row r="3" spans="1:12" ht="14.45" x14ac:dyDescent="0.3">
      <c r="B3" s="22"/>
    </row>
    <row r="5" spans="1:12" s="4" customFormat="1" ht="34.9" customHeight="1" x14ac:dyDescent="0.25">
      <c r="B5" s="354"/>
      <c r="C5" s="355"/>
      <c r="D5" s="177" t="s">
        <v>0</v>
      </c>
      <c r="E5" s="177" t="s">
        <v>55</v>
      </c>
      <c r="F5" s="356"/>
      <c r="G5" s="357"/>
      <c r="H5" s="177" t="s">
        <v>88</v>
      </c>
      <c r="I5" s="177" t="s">
        <v>55</v>
      </c>
      <c r="J5" s="178"/>
      <c r="K5" s="178"/>
      <c r="L5" s="177" t="s">
        <v>191</v>
      </c>
    </row>
    <row r="6" spans="1:12" ht="15.6" x14ac:dyDescent="0.3">
      <c r="B6" s="179">
        <v>1</v>
      </c>
      <c r="C6" s="180" t="s">
        <v>36</v>
      </c>
      <c r="D6" s="181">
        <v>4514</v>
      </c>
      <c r="E6" s="182">
        <v>0.14499999999999999</v>
      </c>
      <c r="F6" s="183">
        <v>1</v>
      </c>
      <c r="G6" s="180" t="s">
        <v>101</v>
      </c>
      <c r="H6" s="174">
        <v>75</v>
      </c>
      <c r="I6" s="182">
        <v>0.161</v>
      </c>
      <c r="J6" s="184">
        <v>1</v>
      </c>
      <c r="K6" s="185" t="s">
        <v>36</v>
      </c>
      <c r="L6" s="186">
        <v>25234</v>
      </c>
    </row>
    <row r="7" spans="1:12" ht="15.75" x14ac:dyDescent="0.25">
      <c r="B7" s="187">
        <v>2</v>
      </c>
      <c r="C7" s="188" t="s">
        <v>98</v>
      </c>
      <c r="D7" s="189">
        <v>3576</v>
      </c>
      <c r="E7" s="190">
        <v>0.115</v>
      </c>
      <c r="F7" s="191">
        <v>2</v>
      </c>
      <c r="G7" s="192" t="s">
        <v>99</v>
      </c>
      <c r="H7" s="175">
        <v>59</v>
      </c>
      <c r="I7" s="190">
        <v>0.127</v>
      </c>
      <c r="J7" s="193">
        <v>2</v>
      </c>
      <c r="K7" s="194" t="s">
        <v>102</v>
      </c>
      <c r="L7" s="195">
        <v>23617</v>
      </c>
    </row>
    <row r="8" spans="1:12" ht="15.75" x14ac:dyDescent="0.25">
      <c r="B8" s="187">
        <v>3</v>
      </c>
      <c r="C8" s="192" t="s">
        <v>101</v>
      </c>
      <c r="D8" s="189">
        <v>3273</v>
      </c>
      <c r="E8" s="190">
        <v>0.105</v>
      </c>
      <c r="F8" s="191">
        <v>3</v>
      </c>
      <c r="G8" s="192" t="s">
        <v>36</v>
      </c>
      <c r="H8" s="175">
        <v>48</v>
      </c>
      <c r="I8" s="190">
        <v>0.10299999999999999</v>
      </c>
      <c r="J8" s="193">
        <v>3</v>
      </c>
      <c r="K8" s="196" t="s">
        <v>100</v>
      </c>
      <c r="L8" s="197">
        <v>17466</v>
      </c>
    </row>
    <row r="9" spans="1:12" ht="15.75" x14ac:dyDescent="0.25">
      <c r="B9" s="187">
        <v>4</v>
      </c>
      <c r="C9" s="192" t="s">
        <v>99</v>
      </c>
      <c r="D9" s="189">
        <v>2621</v>
      </c>
      <c r="E9" s="190">
        <v>8.4000000000000005E-2</v>
      </c>
      <c r="F9" s="191">
        <v>4</v>
      </c>
      <c r="G9" s="188" t="s">
        <v>98</v>
      </c>
      <c r="H9" s="175">
        <v>14</v>
      </c>
      <c r="I9" s="190">
        <v>0.03</v>
      </c>
      <c r="J9" s="193">
        <v>4</v>
      </c>
      <c r="K9" s="194" t="s">
        <v>44</v>
      </c>
      <c r="L9" s="195">
        <v>8925</v>
      </c>
    </row>
    <row r="10" spans="1:12" ht="15.75" x14ac:dyDescent="0.25">
      <c r="B10" s="187">
        <v>5</v>
      </c>
      <c r="C10" s="188" t="s">
        <v>2</v>
      </c>
      <c r="D10" s="189">
        <v>2276</v>
      </c>
      <c r="E10" s="190">
        <v>7.2999999999999995E-2</v>
      </c>
      <c r="F10" s="191">
        <v>5</v>
      </c>
      <c r="G10" s="192" t="s">
        <v>44</v>
      </c>
      <c r="H10" s="175">
        <v>13</v>
      </c>
      <c r="I10" s="190">
        <v>2.8000000000000001E-2</v>
      </c>
      <c r="J10" s="193">
        <v>5</v>
      </c>
      <c r="K10" s="196" t="s">
        <v>97</v>
      </c>
      <c r="L10" s="197">
        <v>7496</v>
      </c>
    </row>
    <row r="11" spans="1:12" ht="15.6" x14ac:dyDescent="0.3">
      <c r="B11" s="187">
        <v>6</v>
      </c>
      <c r="C11" s="188" t="s">
        <v>96</v>
      </c>
      <c r="D11" s="175">
        <v>1088</v>
      </c>
      <c r="E11" s="190">
        <v>3.5000000000000003E-2</v>
      </c>
      <c r="F11" s="191">
        <v>6</v>
      </c>
      <c r="G11" s="188" t="s">
        <v>7</v>
      </c>
      <c r="H11" s="175">
        <v>12</v>
      </c>
      <c r="I11" s="190">
        <v>2.5999999999999999E-2</v>
      </c>
      <c r="J11" s="193">
        <v>6</v>
      </c>
      <c r="K11" s="196" t="s">
        <v>39</v>
      </c>
      <c r="L11" s="197">
        <v>6395</v>
      </c>
    </row>
    <row r="12" spans="1:12" ht="15.6" x14ac:dyDescent="0.3">
      <c r="B12" s="187">
        <v>7</v>
      </c>
      <c r="C12" s="192" t="s">
        <v>44</v>
      </c>
      <c r="D12" s="175">
        <v>995</v>
      </c>
      <c r="E12" s="190">
        <v>3.2000000000000001E-2</v>
      </c>
      <c r="F12" s="191">
        <v>7</v>
      </c>
      <c r="G12" s="188" t="s">
        <v>43</v>
      </c>
      <c r="H12" s="175">
        <v>12</v>
      </c>
      <c r="I12" s="190">
        <v>2.5999999999999999E-2</v>
      </c>
      <c r="J12" s="193">
        <v>7</v>
      </c>
      <c r="K12" s="196" t="s">
        <v>52</v>
      </c>
      <c r="L12" s="197">
        <v>6095</v>
      </c>
    </row>
    <row r="13" spans="1:12" ht="15.75" x14ac:dyDescent="0.25">
      <c r="B13" s="187">
        <v>8</v>
      </c>
      <c r="C13" s="188" t="s">
        <v>95</v>
      </c>
      <c r="D13" s="175">
        <v>876</v>
      </c>
      <c r="E13" s="190">
        <v>2.8000000000000001E-2</v>
      </c>
      <c r="F13" s="191">
        <v>8</v>
      </c>
      <c r="G13" s="188" t="s">
        <v>42</v>
      </c>
      <c r="H13" s="175">
        <v>10</v>
      </c>
      <c r="I13" s="190">
        <v>2.1000000000000001E-2</v>
      </c>
      <c r="J13" s="193">
        <v>8</v>
      </c>
      <c r="K13" s="194" t="s">
        <v>38</v>
      </c>
      <c r="L13" s="195">
        <v>5362</v>
      </c>
    </row>
    <row r="14" spans="1:12" ht="15.6" x14ac:dyDescent="0.3">
      <c r="B14" s="187">
        <v>9</v>
      </c>
      <c r="C14" s="188" t="s">
        <v>94</v>
      </c>
      <c r="D14" s="175">
        <v>769</v>
      </c>
      <c r="E14" s="190">
        <v>2.5000000000000001E-2</v>
      </c>
      <c r="F14" s="191">
        <v>9</v>
      </c>
      <c r="G14" s="188" t="s">
        <v>46</v>
      </c>
      <c r="H14" s="175">
        <v>9</v>
      </c>
      <c r="I14" s="190">
        <v>1.9E-2</v>
      </c>
      <c r="J14" s="193">
        <v>9</v>
      </c>
      <c r="K14" s="196" t="s">
        <v>93</v>
      </c>
      <c r="L14" s="197">
        <v>4728</v>
      </c>
    </row>
    <row r="15" spans="1:12" ht="15.6" x14ac:dyDescent="0.3">
      <c r="B15" s="198">
        <v>10</v>
      </c>
      <c r="C15" s="199" t="s">
        <v>51</v>
      </c>
      <c r="D15" s="176">
        <v>742</v>
      </c>
      <c r="E15" s="200">
        <v>2.4E-2</v>
      </c>
      <c r="F15" s="201">
        <v>10</v>
      </c>
      <c r="G15" s="199" t="s">
        <v>92</v>
      </c>
      <c r="H15" s="176">
        <v>8</v>
      </c>
      <c r="I15" s="200">
        <v>1.7000000000000001E-2</v>
      </c>
      <c r="J15" s="202">
        <v>10</v>
      </c>
      <c r="K15" s="203" t="s">
        <v>51</v>
      </c>
      <c r="L15" s="204">
        <v>4325</v>
      </c>
    </row>
    <row r="16" spans="1:12" ht="15.75" x14ac:dyDescent="0.25">
      <c r="B16" s="205"/>
      <c r="C16" s="206" t="s">
        <v>69</v>
      </c>
      <c r="D16" s="207">
        <v>31151</v>
      </c>
      <c r="E16" s="208"/>
      <c r="F16" s="244" t="s">
        <v>236</v>
      </c>
      <c r="G16" s="243"/>
      <c r="H16" s="209">
        <v>466</v>
      </c>
      <c r="I16" s="208"/>
      <c r="J16" s="164"/>
      <c r="K16" s="165"/>
      <c r="L16" s="166"/>
    </row>
    <row r="18" spans="2:2" x14ac:dyDescent="0.25">
      <c r="B18" s="12" t="s">
        <v>91</v>
      </c>
    </row>
  </sheetData>
  <mergeCells count="2">
    <mergeCell ref="B5:C5"/>
    <mergeCell ref="F5:G5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5"/>
  <sheetViews>
    <sheetView topLeftCell="A10" workbookViewId="0">
      <selection activeCell="B2" sqref="B2"/>
    </sheetView>
  </sheetViews>
  <sheetFormatPr baseColWidth="10" defaultRowHeight="15" x14ac:dyDescent="0.25"/>
  <cols>
    <col min="1" max="1" width="13.85546875" customWidth="1"/>
    <col min="2" max="2" width="20.140625" customWidth="1"/>
    <col min="3" max="3" width="14" customWidth="1"/>
  </cols>
  <sheetData>
    <row r="2" spans="1:6" x14ac:dyDescent="0.25">
      <c r="A2" s="3" t="str">
        <f ca="1">RIGHT(CELL("nomfichier",A1),LEN(CELL("nomfichier",A1))-FIND("]",CELL("nomfichier",A1)))</f>
        <v>Graphique 17</v>
      </c>
      <c r="B2" s="3" t="s">
        <v>116</v>
      </c>
      <c r="C2" s="2"/>
      <c r="D2" s="2"/>
      <c r="E2" s="2"/>
    </row>
    <row r="4" spans="1:6" ht="14.45" x14ac:dyDescent="0.3">
      <c r="B4" s="32"/>
      <c r="C4" s="26" t="s">
        <v>42</v>
      </c>
      <c r="D4" s="26" t="s">
        <v>50</v>
      </c>
      <c r="E4" s="26" t="s">
        <v>39</v>
      </c>
    </row>
    <row r="5" spans="1:6" ht="14.45" x14ac:dyDescent="0.3">
      <c r="B5" s="26" t="s">
        <v>86</v>
      </c>
      <c r="C5" s="25">
        <v>0.10524830087073589</v>
      </c>
      <c r="D5" s="25">
        <v>0.27870694359731629</v>
      </c>
      <c r="E5" s="25">
        <v>0.44993158884898238</v>
      </c>
    </row>
    <row r="6" spans="1:6" ht="14.45" x14ac:dyDescent="0.3">
      <c r="B6" s="26" t="s">
        <v>87</v>
      </c>
      <c r="C6" s="25">
        <v>0.61807048400755649</v>
      </c>
      <c r="D6" s="25">
        <v>0.38326217456903472</v>
      </c>
      <c r="E6" s="25">
        <v>0.22575679835813237</v>
      </c>
    </row>
    <row r="7" spans="1:6" x14ac:dyDescent="0.25">
      <c r="B7" s="26" t="s">
        <v>85</v>
      </c>
      <c r="C7" s="25">
        <v>8.4685036805419846E-4</v>
      </c>
      <c r="D7" s="25">
        <v>2.5681358543866968E-3</v>
      </c>
      <c r="E7" s="25"/>
    </row>
    <row r="8" spans="1:6" ht="14.45" x14ac:dyDescent="0.3">
      <c r="B8" s="26" t="s">
        <v>37</v>
      </c>
      <c r="C8" s="31">
        <v>0.10100000000000001</v>
      </c>
      <c r="D8" s="25">
        <v>0.12471509742865397</v>
      </c>
      <c r="E8" s="25">
        <v>2.8305113733538566E-2</v>
      </c>
    </row>
    <row r="9" spans="1:6" ht="14.45" x14ac:dyDescent="0.3">
      <c r="B9" s="26" t="s">
        <v>115</v>
      </c>
      <c r="C9" s="25">
        <v>0.13306407834451611</v>
      </c>
      <c r="D9" s="25">
        <v>0.183782222079548</v>
      </c>
      <c r="E9" s="25">
        <v>0.22267829656233967</v>
      </c>
    </row>
    <row r="10" spans="1:6" ht="14.45" x14ac:dyDescent="0.3">
      <c r="B10" s="30" t="s">
        <v>114</v>
      </c>
      <c r="C10" s="29">
        <v>1.4863309664951252E-2</v>
      </c>
      <c r="D10" s="29"/>
      <c r="E10" s="26"/>
      <c r="F10" s="28"/>
    </row>
    <row r="11" spans="1:6" x14ac:dyDescent="0.25">
      <c r="B11" s="26" t="s">
        <v>34</v>
      </c>
      <c r="C11" s="25">
        <v>2.6556358977699607E-2</v>
      </c>
      <c r="D11" s="25">
        <v>1.8618984944303555E-3</v>
      </c>
      <c r="E11" s="27"/>
    </row>
    <row r="12" spans="1:6" x14ac:dyDescent="0.25">
      <c r="B12" s="26" t="s">
        <v>113</v>
      </c>
      <c r="C12" s="25">
        <v>1.0857056000694851E-4</v>
      </c>
      <c r="D12" s="25">
        <v>2.5103527976629965E-2</v>
      </c>
      <c r="E12" s="27"/>
    </row>
    <row r="13" spans="1:6" x14ac:dyDescent="0.25">
      <c r="B13" s="26" t="s">
        <v>112</v>
      </c>
      <c r="C13" s="25"/>
      <c r="D13" s="25"/>
      <c r="E13" s="24">
        <v>7.3328202497007014E-2</v>
      </c>
    </row>
    <row r="15" spans="1:6" x14ac:dyDescent="0.25">
      <c r="B15" s="13" t="s">
        <v>111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29</vt:i4>
      </vt:variant>
      <vt:variant>
        <vt:lpstr>Plages nommées</vt:lpstr>
      </vt:variant>
      <vt:variant>
        <vt:i4>19</vt:i4>
      </vt:variant>
    </vt:vector>
  </HeadingPairs>
  <TitlesOfParts>
    <vt:vector size="48" baseType="lpstr">
      <vt:lpstr>Sommaire</vt:lpstr>
      <vt:lpstr>Tableau 11</vt:lpstr>
      <vt:lpstr>Tableau 12</vt:lpstr>
      <vt:lpstr>Tableau 13</vt:lpstr>
      <vt:lpstr>Graphique 16</vt:lpstr>
      <vt:lpstr>Tableau 14</vt:lpstr>
      <vt:lpstr>Tableau 15</vt:lpstr>
      <vt:lpstr>Tableau 16</vt:lpstr>
      <vt:lpstr>Graphique 17</vt:lpstr>
      <vt:lpstr>Graphique18</vt:lpstr>
      <vt:lpstr>Tableau 17</vt:lpstr>
      <vt:lpstr>Tableau 18</vt:lpstr>
      <vt:lpstr>Tableau 19</vt:lpstr>
      <vt:lpstr>Tableau 20</vt:lpstr>
      <vt:lpstr>Graphique 19 </vt:lpstr>
      <vt:lpstr>Tableau 21</vt:lpstr>
      <vt:lpstr>Graphique 20</vt:lpstr>
      <vt:lpstr>Graphique 21</vt:lpstr>
      <vt:lpstr>Graphique 22</vt:lpstr>
      <vt:lpstr>Graphique 23</vt:lpstr>
      <vt:lpstr>Graphique 24</vt:lpstr>
      <vt:lpstr>Graphique 25</vt:lpstr>
      <vt:lpstr>Graphique 26</vt:lpstr>
      <vt:lpstr>Tableau 22</vt:lpstr>
      <vt:lpstr>Tableau 23</vt:lpstr>
      <vt:lpstr>Graphique 27</vt:lpstr>
      <vt:lpstr>Tableau 24</vt:lpstr>
      <vt:lpstr>Graphique 28</vt:lpstr>
      <vt:lpstr>Feuil1</vt:lpstr>
      <vt:lpstr>'Graphique 16'!_Toc450568798</vt:lpstr>
      <vt:lpstr>Graphique18!_Toc450568799</vt:lpstr>
      <vt:lpstr>'Graphique 17'!_Toc450568800</vt:lpstr>
      <vt:lpstr>'Graphique 19 '!_Toc450568801</vt:lpstr>
      <vt:lpstr>'Graphique 20'!_Toc450568802</vt:lpstr>
      <vt:lpstr>'Graphique 22'!_Toc450568803</vt:lpstr>
      <vt:lpstr>'Graphique 23'!_Toc450568804</vt:lpstr>
      <vt:lpstr>'Graphique 27'!_Toc450568805</vt:lpstr>
      <vt:lpstr>'Graphique 28'!_Toc450568806</vt:lpstr>
      <vt:lpstr>'Tableau 11'!_Toc450568863</vt:lpstr>
      <vt:lpstr>'Tableau 14'!_Toc450568866</vt:lpstr>
      <vt:lpstr>'Tableau 15'!_Toc450568867</vt:lpstr>
      <vt:lpstr>'Tableau 16'!_Toc450568868</vt:lpstr>
      <vt:lpstr>'Tableau 18'!_Toc450568869</vt:lpstr>
      <vt:lpstr>'Tableau 19'!_Toc450568870</vt:lpstr>
      <vt:lpstr>'Tableau 20'!_Toc450568871</vt:lpstr>
      <vt:lpstr>'Tableau 21'!_Toc450568872</vt:lpstr>
      <vt:lpstr>'Tableau 23'!_Toc450568874</vt:lpstr>
      <vt:lpstr>'Tableau 24'!_Toc450568875</vt:lpstr>
    </vt:vector>
  </TitlesOfParts>
  <Company>SPM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SPM</dc:creator>
  <cp:lastModifiedBy>CAUSSE Francoise</cp:lastModifiedBy>
  <cp:lastPrinted>2016-09-20T07:36:40Z</cp:lastPrinted>
  <dcterms:created xsi:type="dcterms:W3CDTF">2016-05-30T14:09:01Z</dcterms:created>
  <dcterms:modified xsi:type="dcterms:W3CDTF">2016-10-05T13:22:33Z</dcterms:modified>
</cp:coreProperties>
</file>