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drawings/drawing31.xml" ContentType="application/vnd.openxmlformats-officedocument.drawing+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36" windowWidth="19752" windowHeight="9276"/>
  </bookViews>
  <sheets>
    <sheet name="Sommaire" sheetId="29" r:id="rId1"/>
    <sheet name="Graphiques 1&amp;2" sheetId="12" r:id="rId2"/>
    <sheet name="Graphique 3 " sheetId="13" r:id="rId3"/>
    <sheet name="Graphique 4" sheetId="14" r:id="rId4"/>
    <sheet name="Graphique 5" sheetId="15" r:id="rId5"/>
    <sheet name="Graphique 6" sheetId="16" r:id="rId6"/>
    <sheet name="Graphique 7" sheetId="17" r:id="rId7"/>
    <sheet name="Graphique 8" sheetId="18" r:id="rId8"/>
    <sheet name="Graphique 9" sheetId="19" r:id="rId9"/>
    <sheet name="Graphique 10" sheetId="20" r:id="rId10"/>
    <sheet name="Graphique 11" sheetId="21" r:id="rId11"/>
    <sheet name="Graphique 12" sheetId="22" r:id="rId12"/>
    <sheet name="Graphique 13" sheetId="23" r:id="rId13"/>
    <sheet name="Graphique 14" sheetId="24" r:id="rId14"/>
    <sheet name="Graphique 15" sheetId="25" r:id="rId15"/>
    <sheet name="Graphique 16" sheetId="26" r:id="rId16"/>
    <sheet name="Graphique 17" sheetId="30" r:id="rId17"/>
    <sheet name="Graphique 18" sheetId="27" r:id="rId18"/>
    <sheet name="Graphique 19" sheetId="28" r:id="rId19"/>
    <sheet name="Feuil1" sheetId="1" r:id="rId20"/>
    <sheet name="Feuil2" sheetId="2" r:id="rId21"/>
    <sheet name="Feuil3" sheetId="3" r:id="rId22"/>
    <sheet name="Feuil4" sheetId="4" r:id="rId23"/>
    <sheet name="Feuil5" sheetId="5" r:id="rId24"/>
    <sheet name="Feuil6" sheetId="6" r:id="rId25"/>
    <sheet name="Feuil7" sheetId="7" r:id="rId26"/>
    <sheet name="Feuil8" sheetId="8" r:id="rId27"/>
    <sheet name="Feuil9" sheetId="9" r:id="rId28"/>
    <sheet name="Feuil10" sheetId="10" r:id="rId29"/>
  </sheets>
  <definedNames>
    <definedName name="\A">#REF!</definedName>
    <definedName name="notes" localSheetId="1">'Graphiques 1&amp;2'!#REF!</definedName>
  </definedNames>
  <calcPr calcId="145621"/>
</workbook>
</file>

<file path=xl/calcChain.xml><?xml version="1.0" encoding="utf-8"?>
<calcChain xmlns="http://schemas.openxmlformats.org/spreadsheetml/2006/main">
  <c r="B32" i="26" l="1"/>
  <c r="C32" i="26"/>
  <c r="D32" i="26"/>
  <c r="E32" i="26"/>
  <c r="F32" i="26"/>
  <c r="G32" i="26"/>
  <c r="H32" i="26"/>
  <c r="I32" i="26"/>
  <c r="J32" i="26"/>
  <c r="K32" i="26"/>
  <c r="L32" i="26"/>
  <c r="M32" i="26"/>
  <c r="N32" i="26"/>
  <c r="O32" i="26"/>
  <c r="P32" i="26"/>
  <c r="Q32" i="26"/>
  <c r="R32" i="26"/>
  <c r="S32" i="26"/>
  <c r="T32" i="26"/>
  <c r="U32" i="26"/>
  <c r="V32" i="26"/>
  <c r="W32" i="26"/>
  <c r="X32" i="26"/>
  <c r="Y32" i="26"/>
  <c r="Z32" i="26"/>
  <c r="B33" i="26"/>
  <c r="C33" i="26"/>
  <c r="D33" i="26"/>
  <c r="E33" i="26"/>
  <c r="F33" i="26"/>
  <c r="G33" i="26"/>
  <c r="H33" i="26"/>
  <c r="I33" i="26"/>
  <c r="J33" i="26"/>
  <c r="K33" i="26"/>
  <c r="L33" i="26"/>
  <c r="M33" i="26"/>
  <c r="N33" i="26"/>
  <c r="O33" i="26"/>
  <c r="P33" i="26"/>
  <c r="Q33" i="26"/>
  <c r="R33" i="26"/>
  <c r="S33" i="26"/>
  <c r="T33" i="26"/>
  <c r="U33" i="26"/>
  <c r="V33" i="26"/>
  <c r="W33" i="26"/>
  <c r="X33" i="26"/>
  <c r="Y33" i="26"/>
  <c r="Z33" i="26"/>
  <c r="F34" i="26"/>
  <c r="G34" i="26"/>
  <c r="H34" i="26"/>
  <c r="I34" i="26"/>
  <c r="J34" i="26"/>
  <c r="K34" i="26"/>
  <c r="L34" i="26"/>
  <c r="M34" i="26"/>
  <c r="N34" i="26"/>
  <c r="O34" i="26"/>
  <c r="P34" i="26"/>
  <c r="Q34" i="26"/>
  <c r="R34" i="26"/>
  <c r="S34" i="26"/>
  <c r="T34" i="26"/>
  <c r="U34" i="26"/>
  <c r="V34" i="26"/>
  <c r="W34" i="26"/>
  <c r="X34" i="26"/>
  <c r="Y34" i="26"/>
  <c r="F35" i="26"/>
  <c r="G35" i="26"/>
  <c r="H35" i="26"/>
  <c r="I35" i="26"/>
  <c r="J35" i="26"/>
  <c r="K35" i="26"/>
  <c r="L35" i="26"/>
  <c r="M35" i="26"/>
  <c r="N35" i="26"/>
  <c r="O35" i="26"/>
  <c r="P35" i="26"/>
  <c r="Q35" i="26"/>
  <c r="R35" i="26"/>
  <c r="S35" i="26"/>
  <c r="T35" i="26"/>
  <c r="U35" i="26"/>
  <c r="V35" i="26"/>
  <c r="W35" i="26"/>
  <c r="X35" i="26"/>
  <c r="Y35" i="26"/>
  <c r="F36" i="26"/>
  <c r="G36" i="26"/>
  <c r="H36" i="26"/>
  <c r="I36" i="26"/>
  <c r="J36" i="26"/>
  <c r="K36" i="26"/>
  <c r="L36" i="26"/>
  <c r="M36" i="26"/>
  <c r="N36" i="26"/>
  <c r="O36" i="26"/>
  <c r="P36" i="26"/>
  <c r="Q36" i="26"/>
  <c r="R36" i="26"/>
  <c r="S36" i="26"/>
  <c r="T36" i="26"/>
  <c r="U36" i="26"/>
  <c r="V36" i="26"/>
  <c r="W36" i="26"/>
  <c r="X36" i="26"/>
  <c r="Y36" i="26"/>
  <c r="Z36" i="26"/>
  <c r="F37" i="26"/>
  <c r="G37" i="26"/>
  <c r="H37" i="26"/>
  <c r="I37" i="26"/>
  <c r="J37" i="26"/>
  <c r="K37" i="26"/>
  <c r="L37" i="26"/>
  <c r="M37" i="26"/>
  <c r="N37" i="26"/>
  <c r="O37" i="26"/>
  <c r="P37" i="26"/>
  <c r="Q37" i="26"/>
  <c r="R37" i="26"/>
  <c r="S37" i="26"/>
  <c r="T37" i="26"/>
  <c r="U37" i="26"/>
  <c r="V37" i="26"/>
  <c r="W37" i="26"/>
  <c r="X37" i="26"/>
  <c r="Y37" i="26"/>
  <c r="Z37" i="26"/>
  <c r="V45" i="26"/>
  <c r="U45" i="26"/>
  <c r="T45" i="26"/>
  <c r="S45" i="26"/>
  <c r="R45" i="26"/>
  <c r="Q45" i="26"/>
  <c r="P45" i="26"/>
  <c r="O45" i="26"/>
  <c r="N45" i="26"/>
  <c r="M45" i="26"/>
  <c r="L45" i="26"/>
  <c r="K45" i="26"/>
  <c r="J45" i="26"/>
  <c r="I45" i="26"/>
  <c r="H45" i="26"/>
  <c r="G45" i="26"/>
  <c r="F45" i="26"/>
  <c r="E45" i="26"/>
  <c r="D45" i="26"/>
  <c r="C45" i="26"/>
  <c r="B45" i="26"/>
  <c r="V44" i="26"/>
  <c r="U44" i="26"/>
  <c r="T44" i="26"/>
  <c r="S44" i="26"/>
  <c r="R44" i="26"/>
  <c r="Q44" i="26"/>
  <c r="P44" i="26"/>
  <c r="O44" i="26"/>
  <c r="N44" i="26"/>
  <c r="M44" i="26"/>
  <c r="L44" i="26"/>
  <c r="K44" i="26"/>
  <c r="J44" i="26"/>
  <c r="I44" i="26"/>
  <c r="H44" i="26"/>
  <c r="G44" i="26"/>
  <c r="F44" i="26"/>
  <c r="E44" i="26"/>
  <c r="D44" i="26"/>
  <c r="C44" i="26"/>
  <c r="B44" i="26"/>
  <c r="U43" i="26"/>
  <c r="T43" i="26"/>
  <c r="S43" i="26"/>
  <c r="R43" i="26"/>
  <c r="Q43" i="26"/>
  <c r="P43" i="26"/>
  <c r="O43" i="26"/>
  <c r="N43" i="26"/>
  <c r="M43" i="26"/>
  <c r="L43" i="26"/>
  <c r="K43" i="26"/>
  <c r="J43" i="26"/>
  <c r="I43" i="26"/>
  <c r="H43" i="26"/>
  <c r="G43" i="26"/>
  <c r="F43" i="26"/>
  <c r="E43" i="26"/>
  <c r="D43" i="26"/>
  <c r="C43" i="26"/>
  <c r="B43" i="26"/>
  <c r="U42" i="26"/>
  <c r="T42" i="26"/>
  <c r="S42" i="26"/>
  <c r="R42" i="26"/>
  <c r="Q42" i="26"/>
  <c r="P42" i="26"/>
  <c r="O42" i="26"/>
  <c r="N42" i="26"/>
  <c r="M42" i="26"/>
  <c r="L42" i="26"/>
  <c r="K42" i="26"/>
  <c r="J42" i="26"/>
  <c r="I42" i="26"/>
  <c r="H42" i="26"/>
  <c r="G42" i="26"/>
  <c r="F42" i="26"/>
  <c r="E42" i="26"/>
  <c r="D42" i="26"/>
  <c r="C42" i="26"/>
  <c r="B42" i="26"/>
  <c r="V41" i="26"/>
  <c r="U41" i="26"/>
  <c r="T41" i="26"/>
  <c r="S41" i="26"/>
  <c r="R41" i="26"/>
  <c r="Q41" i="26"/>
  <c r="P41" i="26"/>
  <c r="O41" i="26"/>
  <c r="N41" i="26"/>
  <c r="M41" i="26"/>
  <c r="L41" i="26"/>
  <c r="K41" i="26"/>
  <c r="J41" i="26"/>
  <c r="I41" i="26"/>
  <c r="H41" i="26"/>
  <c r="G41" i="26"/>
  <c r="F41" i="26"/>
  <c r="E41" i="26"/>
  <c r="D41" i="26"/>
  <c r="C41" i="26"/>
  <c r="B41" i="26"/>
  <c r="V40" i="26"/>
  <c r="U40" i="26"/>
  <c r="T40" i="26"/>
  <c r="S40" i="26"/>
  <c r="R40" i="26"/>
  <c r="Q40" i="26"/>
  <c r="P40" i="26"/>
  <c r="O40" i="26"/>
  <c r="N40" i="26"/>
  <c r="M40" i="26"/>
  <c r="L40" i="26"/>
  <c r="K40" i="26"/>
  <c r="J40" i="26"/>
  <c r="I40" i="26"/>
  <c r="H40" i="26"/>
  <c r="G40" i="26"/>
  <c r="F40" i="26"/>
  <c r="E40" i="26"/>
  <c r="D40" i="26"/>
  <c r="C40" i="26"/>
  <c r="B40" i="26"/>
  <c r="M4" i="27" l="1"/>
  <c r="L4" i="27"/>
  <c r="K4" i="27"/>
  <c r="J4" i="27"/>
  <c r="I4" i="27"/>
  <c r="H4" i="27"/>
  <c r="G4" i="27"/>
  <c r="F4" i="27"/>
  <c r="E4" i="27"/>
  <c r="D4" i="27"/>
  <c r="C4" i="27"/>
  <c r="B4" i="27"/>
  <c r="M3" i="27"/>
  <c r="M6" i="27" s="1"/>
  <c r="L3" i="27"/>
  <c r="K3" i="27"/>
  <c r="J3" i="27"/>
  <c r="I3" i="27"/>
  <c r="H3" i="27"/>
  <c r="G3" i="27"/>
  <c r="G6" i="27" s="1"/>
  <c r="J12" i="27" s="1"/>
  <c r="F3" i="27"/>
  <c r="E3" i="27"/>
  <c r="D3" i="27"/>
  <c r="D6" i="27" s="1"/>
  <c r="J15" i="27" s="1"/>
  <c r="C3" i="27"/>
  <c r="C6" i="27" s="1"/>
  <c r="J16" i="27" s="1"/>
  <c r="B3" i="27"/>
  <c r="B6" i="27" s="1"/>
  <c r="J17" i="27" s="1"/>
  <c r="F6" i="27" l="1"/>
  <c r="J13" i="27" s="1"/>
  <c r="H6" i="27"/>
  <c r="J11" i="27" s="1"/>
  <c r="J6" i="27"/>
  <c r="J9" i="27" s="1"/>
  <c r="L6" i="27"/>
  <c r="J7" i="27" s="1"/>
  <c r="E6" i="27"/>
  <c r="J14" i="27" s="1"/>
  <c r="I6" i="27"/>
  <c r="J10" i="27" s="1"/>
  <c r="K6" i="27"/>
  <c r="J8" i="27" s="1"/>
  <c r="R10" i="27" l="1"/>
  <c r="R7" i="27"/>
  <c r="R11" i="27"/>
  <c r="R8" i="27"/>
  <c r="R13" i="27"/>
  <c r="R9" i="27"/>
  <c r="R12" i="27"/>
  <c r="I8" i="21" l="1"/>
  <c r="H8" i="21"/>
  <c r="G8" i="21"/>
  <c r="F8" i="21"/>
  <c r="E8" i="21"/>
  <c r="D8" i="21"/>
  <c r="AD30" i="20" l="1"/>
  <c r="AC30" i="20"/>
  <c r="AO29" i="20"/>
  <c r="A1" i="19"/>
  <c r="AB37" i="12" l="1"/>
  <c r="AA37" i="12"/>
  <c r="Z37" i="12"/>
  <c r="Y37" i="12"/>
  <c r="X37" i="12"/>
  <c r="W37" i="12"/>
  <c r="V37" i="12"/>
  <c r="U37" i="12"/>
  <c r="T37" i="12"/>
  <c r="S37" i="12"/>
  <c r="R37" i="12"/>
  <c r="Q37" i="12"/>
  <c r="P37" i="12"/>
  <c r="O37" i="12"/>
  <c r="N37" i="12"/>
  <c r="M37" i="12"/>
  <c r="L37" i="12"/>
  <c r="K37" i="12"/>
  <c r="J37" i="12"/>
  <c r="I37" i="12"/>
  <c r="H37" i="12"/>
  <c r="G37" i="12"/>
  <c r="F37" i="12"/>
  <c r="E37" i="12"/>
  <c r="D37" i="12"/>
  <c r="C37" i="12"/>
  <c r="B37" i="12"/>
  <c r="AB36" i="12"/>
  <c r="AA36" i="12"/>
  <c r="Z36" i="12"/>
  <c r="Y36" i="12"/>
  <c r="X36" i="12"/>
  <c r="W36" i="12"/>
  <c r="V36" i="12"/>
  <c r="U36" i="12"/>
  <c r="T36" i="12"/>
  <c r="S36" i="12"/>
  <c r="R36" i="12"/>
  <c r="Q36" i="12"/>
  <c r="P36" i="12"/>
  <c r="O36" i="12"/>
  <c r="N36" i="12"/>
  <c r="M36" i="12"/>
  <c r="L36" i="12"/>
  <c r="K36" i="12"/>
  <c r="J36" i="12"/>
  <c r="I36" i="12"/>
  <c r="H36" i="12"/>
  <c r="G36" i="12"/>
  <c r="F36" i="12"/>
  <c r="E36" i="12"/>
  <c r="D36" i="12"/>
  <c r="C36" i="12"/>
  <c r="B36" i="12"/>
  <c r="AC37" i="12" l="1"/>
  <c r="AE37" i="12"/>
  <c r="AC36" i="12"/>
  <c r="AE36" i="12"/>
  <c r="AD37" i="12"/>
  <c r="AD36" i="12"/>
</calcChain>
</file>

<file path=xl/comments1.xml><?xml version="1.0" encoding="utf-8"?>
<comments xmlns="http://schemas.openxmlformats.org/spreadsheetml/2006/main">
  <authors>
    <author>MyOECD</author>
  </authors>
  <commentList>
    <comment ref="BM4" authorId="0">
      <text>
        <r>
          <rPr>
            <sz val="9"/>
            <color indexed="81"/>
            <rFont val="Tahoma"/>
            <family val="2"/>
          </rPr>
          <t xml:space="preserve">B: Break </t>
        </r>
      </text>
    </comment>
  </commentList>
</comments>
</file>

<file path=xl/sharedStrings.xml><?xml version="1.0" encoding="utf-8"?>
<sst xmlns="http://schemas.openxmlformats.org/spreadsheetml/2006/main" count="832" uniqueCount="452">
  <si>
    <t>Allemagne</t>
  </si>
  <si>
    <t>France</t>
  </si>
  <si>
    <t>Zone euro</t>
  </si>
  <si>
    <t>Italie</t>
  </si>
  <si>
    <t>Royaume-Uni</t>
  </si>
  <si>
    <t>https://www.imf.org/external/pubs/ft/weo/2016/02/weodata/index.aspx</t>
  </si>
  <si>
    <t>1995 - 2021</t>
  </si>
  <si>
    <t>1995 - 2015</t>
  </si>
  <si>
    <t>1999-2015</t>
  </si>
  <si>
    <t>Ecart Allemagne/France</t>
  </si>
  <si>
    <t>Ecart Allemagne/Zone euro</t>
  </si>
  <si>
    <t>Estimates Start After</t>
  </si>
  <si>
    <t>Gernany</t>
  </si>
  <si>
    <t xml:space="preserve">Euro zone </t>
  </si>
  <si>
    <t>European Union</t>
  </si>
  <si>
    <t>Italy</t>
  </si>
  <si>
    <t>Poland</t>
  </si>
  <si>
    <t>UK</t>
  </si>
  <si>
    <r>
      <t>Source : International Monetary Fund, World Economic Outlook Database,</t>
    </r>
    <r>
      <rPr>
        <sz val="11"/>
        <rFont val="Calibri"/>
        <family val="2"/>
        <scheme val="minor"/>
      </rPr>
      <t xml:space="preserve"> </t>
    </r>
    <r>
      <rPr>
        <sz val="11"/>
        <rFont val="Calibri"/>
        <family val="2"/>
      </rPr>
      <t>October 2016</t>
    </r>
  </si>
  <si>
    <t>PIB, prix constants, variation en % (monnaie nationale)</t>
  </si>
  <si>
    <r>
      <rPr>
        <sz val="11"/>
        <color theme="1"/>
        <rFont val="Arial"/>
        <family val="2"/>
      </rPr>
      <t>É</t>
    </r>
    <r>
      <rPr>
        <sz val="11"/>
        <color theme="1"/>
        <rFont val="Calibri"/>
        <family val="2"/>
        <scheme val="minor"/>
      </rPr>
      <t>cart Allemagne/France</t>
    </r>
  </si>
  <si>
    <r>
      <rPr>
        <sz val="11"/>
        <color theme="1"/>
        <rFont val="Arial"/>
        <family val="2"/>
      </rPr>
      <t>É</t>
    </r>
    <r>
      <rPr>
        <sz val="11"/>
        <color theme="1"/>
        <rFont val="Calibri"/>
        <family val="2"/>
        <scheme val="minor"/>
      </rPr>
      <t>cart Allemagne/Zone euro</t>
    </r>
  </si>
  <si>
    <t>Union européenne</t>
  </si>
  <si>
    <t>Pologne</t>
  </si>
  <si>
    <t>Lettonie</t>
  </si>
  <si>
    <t>Lituanie</t>
  </si>
  <si>
    <t>Last update</t>
  </si>
  <si>
    <t>Romanie</t>
  </si>
  <si>
    <t>Extracted on</t>
  </si>
  <si>
    <t>Source of data</t>
  </si>
  <si>
    <t>Eurostat</t>
  </si>
  <si>
    <t>Estonie</t>
  </si>
  <si>
    <t>2005</t>
  </si>
  <si>
    <t xml:space="preserve">Allemagne </t>
  </si>
  <si>
    <t>UE (28 pays)</t>
  </si>
  <si>
    <t>UE (27 pays)</t>
  </si>
  <si>
    <t>Zone euro (19 pays)</t>
  </si>
  <si>
    <t>Total</t>
  </si>
  <si>
    <t>UE (15 pays)</t>
  </si>
  <si>
    <t>Irlande</t>
  </si>
  <si>
    <t>Hongrie</t>
  </si>
  <si>
    <t>Slovaquie</t>
  </si>
  <si>
    <t>Zone euro (17 pays)</t>
  </si>
  <si>
    <t>Malte</t>
  </si>
  <si>
    <t>République tchèque</t>
  </si>
  <si>
    <t>Croatie</t>
  </si>
  <si>
    <t>Pays-Bas</t>
  </si>
  <si>
    <t>Slovénie</t>
  </si>
  <si>
    <t>Portugal</t>
  </si>
  <si>
    <t>Autriche</t>
  </si>
  <si>
    <t>Espagne</t>
  </si>
  <si>
    <t>Luxembourg</t>
  </si>
  <si>
    <t>Grèce</t>
  </si>
  <si>
    <t>Danemark</t>
  </si>
  <si>
    <t>Belgique</t>
  </si>
  <si>
    <t>Finlande</t>
  </si>
  <si>
    <t>Suède</t>
  </si>
  <si>
    <t>Pour l'UE, les chiffres pour les trois premières années (2001, 2005 et 2010) portent sur l'UE à 27 pays (les 28 actuels moins la Croatie).</t>
  </si>
  <si>
    <t>United Kingdom</t>
  </si>
  <si>
    <t>:</t>
  </si>
  <si>
    <t>2006</t>
  </si>
  <si>
    <t>2007</t>
  </si>
  <si>
    <t>2008</t>
  </si>
  <si>
    <t>2009</t>
  </si>
  <si>
    <t>2010</t>
  </si>
  <si>
    <t>2011</t>
  </si>
  <si>
    <t>2012</t>
  </si>
  <si>
    <t>2013</t>
  </si>
  <si>
    <t>2014</t>
  </si>
  <si>
    <t>Perspectives de l'emploi de l'OCDE 2015 - © OCDE 2015</t>
  </si>
  <si>
    <t>Chapitre 1</t>
  </si>
  <si>
    <t>Version 1 - Dernière mise à jour : 31-Aug-2015</t>
  </si>
  <si>
    <t>Ce document et toute carte qu’il peut comprendre sont sans préjudice du statut de tout territoire, de la souveraineté s’exerçant sur ce dernier, du tracé des frontières et limites internationales, et du nom de tout territoire, ville ou région.</t>
  </si>
  <si>
    <t>EST</t>
  </si>
  <si>
    <t>JPN</t>
  </si>
  <si>
    <t>LUX</t>
  </si>
  <si>
    <t>Canada</t>
  </si>
  <si>
    <t>BEL</t>
  </si>
  <si>
    <t>DNK</t>
  </si>
  <si>
    <t>AUT</t>
  </si>
  <si>
    <t>SVK</t>
  </si>
  <si>
    <t>IRL</t>
  </si>
  <si>
    <t>CZE</t>
  </si>
  <si>
    <t>HUN</t>
  </si>
  <si>
    <t>OCDE*</t>
  </si>
  <si>
    <t>GRC</t>
  </si>
  <si>
    <t>TUR</t>
  </si>
  <si>
    <t>CHE</t>
  </si>
  <si>
    <t>FIN</t>
  </si>
  <si>
    <t>CAN</t>
  </si>
  <si>
    <t>ITA</t>
  </si>
  <si>
    <t>Japon</t>
  </si>
  <si>
    <t>FRA</t>
  </si>
  <si>
    <t>SVN</t>
  </si>
  <si>
    <t>Mexique</t>
  </si>
  <si>
    <t>SWE</t>
  </si>
  <si>
    <t>PRT</t>
  </si>
  <si>
    <t>KOR</t>
  </si>
  <si>
    <t>ESP</t>
  </si>
  <si>
    <t>POL</t>
  </si>
  <si>
    <t>* : moyenne pondérée</t>
  </si>
  <si>
    <t>Turquie</t>
  </si>
  <si>
    <t>RU</t>
  </si>
  <si>
    <t>ALL</t>
  </si>
  <si>
    <t>PB</t>
  </si>
  <si>
    <t xml:space="preserve">Source : </t>
  </si>
  <si>
    <t>http://appsso.eurostat.ec.europa.eu/nui/show.do?dataset=earn_ses_pub1i&amp;lang=fr</t>
  </si>
  <si>
    <t>Dernière mise à jour</t>
  </si>
  <si>
    <t>Date d'extraction</t>
  </si>
  <si>
    <t>Source des données</t>
  </si>
  <si>
    <t>UNIT</t>
  </si>
  <si>
    <t>Pourcentage</t>
  </si>
  <si>
    <t>SIZECLAS</t>
  </si>
  <si>
    <t>10 salariés ou plus</t>
  </si>
  <si>
    <t>ISCED11</t>
  </si>
  <si>
    <t>Ensemble des niveaux de la CITE 2011</t>
  </si>
  <si>
    <t>Chypre</t>
  </si>
  <si>
    <t>GEO/TIME</t>
  </si>
  <si>
    <t>Union européenne (28 pays)</t>
  </si>
  <si>
    <t>Bulgarie</t>
  </si>
  <si>
    <t>Allemagne (jusqu'en 1990, ancien territoire de la RFA)</t>
  </si>
  <si>
    <t>Le taux de pauvreté est la part des individus ayant un revenu inférieur à 60 % du revenu disponible médian (après transferts sociaux)</t>
  </si>
  <si>
    <t>At-risk-of-poverty rate by poverty threshold, age and sex - EU-SILC survey [ilc_li02]</t>
  </si>
  <si>
    <t>1995</t>
  </si>
  <si>
    <t>1996</t>
  </si>
  <si>
    <t>1997</t>
  </si>
  <si>
    <t>1998</t>
  </si>
  <si>
    <t>1999</t>
  </si>
  <si>
    <t>2000</t>
  </si>
  <si>
    <t>2001</t>
  </si>
  <si>
    <t>2002</t>
  </si>
  <si>
    <t>2003</t>
  </si>
  <si>
    <t>2004</t>
  </si>
  <si>
    <t>Percentage of total population</t>
  </si>
  <si>
    <t>INDIC_IL</t>
  </si>
  <si>
    <t>At risk of poverty rate (cut-off point: 60% of median equivalised income after social transfers)</t>
  </si>
  <si>
    <t>SEX</t>
  </si>
  <si>
    <t>2015</t>
  </si>
  <si>
    <t>Gini coefficient of equivalised disposable income - EU-SILC survey [ilc_di12]</t>
  </si>
  <si>
    <t>Gini coefficient (scale from 0 to 100)</t>
  </si>
  <si>
    <t>&lt;?xml version="1.0" encoding="utf-16"?&gt;&lt;WebTableParameter xmlns:xsd="http://www.w3.org/2001/XMLSchema" xmlns:xsi="http://www.w3.org/2001/XMLSchema-instance" xmlns="http://stats.oecd.org/OECDStatWS/2004/03/01/"&gt;&lt;DataTable Code="EO" HasMetadata="true"&gt;&lt;Name LocaleIsoCode="en"&gt;Economic Outlook No 100 - November 2016&lt;/Name&gt;&lt;Name LocaleIsoCode="fr"&gt;Perspectives Economiques No 100 - Novembre 2016&lt;/Name&gt;&lt;Dimension Code="LOCATION" HasMetadata="false" CommonCode="LOCATION" Display="labels"&gt;&lt;Name LocaleIsoCode="en"&gt;Country&lt;/Name&gt;&lt;Name LocaleIsoCode="fr"&gt;Pays&lt;/Name&gt;&lt;Member Code="FRA" HasMetadata="false" HasOnlyUnitMetadata="false" HasChild="0"&gt;&lt;Name LocaleIsoCode="en"&gt;France&lt;/Name&gt;&lt;Name LocaleIsoCode="fr"&gt;France&lt;/Name&gt;&lt;/Member&gt;&lt;Member Code="DEU" HasMetadata="true" HasOnlyUnitMetadata="false" HasChild="0"&gt;&lt;Name LocaleIsoCode="en"&gt;Germany&lt;/Name&gt;&lt;Name LocaleIsoCode="fr"&gt;Allemagne&lt;/Name&gt;&lt;/Member&gt;&lt;Member Code="POL" HasMetadata="false" HasOnlyUnitMetadata="false" HasChild="0"&gt;&lt;Name LocaleIsoCode="en"&gt;Poland&lt;/Name&gt;&lt;Name LocaleIsoCode="fr"&gt;Pologne&lt;/Name&gt;&lt;/Member&gt;&lt;Member Code="GBR" HasMetadata="false" HasOnlyUnitMetadata="false" HasChild="0"&gt;&lt;Name LocaleIsoCode="en"&gt;United Kingdom&lt;/Name&gt;&lt;Name LocaleIsoCode="fr"&gt;Royaume-Uni&lt;/Name&gt;&lt;/Member&gt;&lt;Member Code="EA16" HasMetadata="false" HasOnlyUnitMetadata="false" HasChild="0"&gt;&lt;Name LocaleIsoCode="en"&gt;Euro area (16 countries)&lt;/Name&gt;&lt;Name LocaleIsoCode="fr"&gt;Zone euro (16 pays)&lt;/Name&gt;&lt;/Member&gt;&lt;Member Code="OTO" HasMetadata="false" HasOnlyUnitMetadata="false" HasChild="0"&gt;&lt;Name LocaleIsoCode="en"&gt;OECD - Total&lt;/Name&gt;&lt;Name LocaleIsoCode="fr"&gt;OCDE - Total&lt;/Name&gt;&lt;/Member&gt;&lt;/Dimension&gt;&lt;Dimension Code="VARIABLE" HasMetadata="false" Display="labels"&gt;&lt;Name LocaleIsoCode="en"&gt;Variable&lt;/Name&gt;&lt;Name LocaleIsoCode="fr"&gt;Variable&lt;/Name&gt;&lt;Member Code="NLGQ" HasMetadata="false" HasOnlyUnitMetadata="false" HasChild="0"&gt;&lt;Name LocaleIsoCode="en"&gt;Government net lending, as a percentage of GDP&lt;/Name&gt;&lt;Name LocaleIsoCode="fr"&gt;Solde financier des administrations publiques, en pourcentage du PIB&lt;/Name&gt;&lt;/Member&gt;&lt;/Dimension&gt;&lt;Dimension Code="FREQUENCY" HasMetadata="false" CommonCode="FREQUENCY" Display="labels"&gt;&lt;Name LocaleIsoCode="en"&gt;Frequency&lt;/Name&gt;&lt;Name LocaleIsoCode="fr"&gt;Fréquence&lt;/Name&gt;&lt;Member Code="A" HasMetadata="false"&gt;&lt;Name LocaleIsoCode="en"&gt;Annual&lt;/Name&gt;&lt;Name LocaleIsoCode="fr"&gt;Annuelle&lt;/Name&gt;&lt;/Member&gt;&lt;/Dimension&gt;&lt;Dimension Code="TIME" HasMetadata="false" CommonCode="TIME" Display="labels"&gt;&lt;Name LocaleIsoCode="en"&gt;Time&lt;/Name&gt;&lt;Name LocaleIsoCode="fr"&gt;Temps&lt;/Name&gt;&lt;Member Code="1998" HasMetadata="false"&gt;&lt;Name LocaleIsoCode="en"&gt;1998&lt;/Name&gt;&lt;Name LocaleIsoCode="fr"&gt;1998&lt;/Name&gt;&lt;/Member&gt;&lt;Member Code="1999" HasMetadata="false"&gt;&lt;Name LocaleIsoCode="en"&gt;1999&lt;/Name&gt;&lt;Name LocaleIsoCode="fr"&gt;1999&lt;/Name&gt;&lt;/Member&gt;&lt;Member Code="2000" HasMetadata="false"&gt;&lt;Name LocaleIsoCode="en"&gt;2000&lt;/Name&gt;&lt;Name LocaleIsoCode="fr"&gt;2000&lt;/Name&gt;&lt;/Member&gt;&lt;Member Code="2001" HasMetadata="false"&gt;&lt;Name LocaleIsoCode="en"&gt;2001&lt;/Name&gt;&lt;Name LocaleIsoCode="fr"&gt;2001&lt;/Name&gt;&lt;/Member&gt;&lt;Member Code="2002" HasMetadata="false"&gt;&lt;Name LocaleIsoCode="en"&gt;2002&lt;/Name&gt;&lt;Name LocaleIsoCode="fr"&gt;2002&lt;/Name&gt;&lt;/Member&gt;&lt;Member Code="2003" HasMetadata="false"&gt;&lt;Name LocaleIsoCode="en"&gt;2003&lt;/Name&gt;&lt;Name LocaleIsoCode="fr"&gt;2003&lt;/Name&gt;&lt;/Member&gt;&lt;Member Code="2004" HasMetadata="false"&gt;&lt;Name LocaleIsoCode="en"&gt;2004&lt;/Name&gt;&lt;Name LocaleIsoCode="fr"&gt;2004&lt;/Name&gt;&lt;/Member&gt;&lt;Member Code="2005" HasMetadata="false"&gt;&lt;Name LocaleIsoCode="en"&gt;2005&lt;/Name&gt;&lt;Name LocaleIsoCode="fr"&gt;2005&lt;/Name&gt;&lt;/Member&gt;&lt;Member Code="2006" HasMetadata="false"&gt;&lt;Name LocaleIsoCode="en"&gt;2006&lt;/Name&gt;&lt;Name LocaleIsoCode="fr"&gt;2006&lt;/Name&gt;&lt;/Member&gt;&lt;Member Code="2007" HasMetadata="false"&gt;&lt;Name LocaleIsoCode="en"&gt;2007&lt;/Name&gt;&lt;Name LocaleIsoCode="fr"&gt;2007&lt;/Name&gt;&lt;/Member&gt;&lt;Member Code="2008" HasMetadata="false"&gt;&lt;Name LocaleIsoCode="en"&gt;2008&lt;/Name&gt;&lt;Name LocaleIsoCode="fr"&gt;2008&lt;/Name&gt;&lt;/Member&gt;&lt;Member Code="2009" HasMetadata="false"&gt;&lt;Name LocaleIsoCode="en"&gt;2009&lt;/Name&gt;&lt;Name LocaleIsoCode="fr"&gt;2009&lt;/Name&gt;&lt;/Member&gt;&lt;Member Code="2010" HasMetadata="false"&gt;&lt;Name LocaleIsoCode="en"&gt;2010&lt;/Name&gt;&lt;Name LocaleIsoCode="fr"&gt;2010&lt;/Name&gt;&lt;/Member&gt;&lt;Member Code="2011" HasMetadata="false"&gt;&lt;Name LocaleIsoCode="en"&gt;2011&lt;/Name&gt;&lt;Name LocaleIsoCode="fr"&gt;2011&lt;/Name&gt;&lt;/Member&gt;&lt;Member Code="2012" HasMetadata="false"&gt;&lt;Name LocaleIsoCode="en"&gt;2012&lt;/Name&gt;&lt;Name LocaleIsoCode="fr"&gt;2012&lt;/Name&gt;&lt;/Member&gt;&lt;Member Code="2013" HasMetadata="false"&gt;&lt;Name LocaleIsoCode="en"&gt;2013&lt;/Name&gt;&lt;Name LocaleIsoCode="fr"&gt;2013&lt;/Name&gt;&lt;/Member&gt;&lt;Member Code="2014" HasMetadata="false"&gt;&lt;Name LocaleIsoCode="en"&gt;2014&lt;/Name&gt;&lt;Name LocaleIsoCode="fr"&gt;2014&lt;/Name&gt;&lt;/Member&gt;&lt;Member Code="2015" HasMetadata="false"&gt;&lt;Name LocaleIsoCode="en"&gt;2015&lt;/Name&gt;&lt;Name LocaleIsoCode="fr"&gt;2015&lt;/Name&gt;&lt;/Member&gt;&lt;Member Code="2016" HasMetadata="false"&gt;&lt;Name LocaleIsoCode="en"&gt;2016&lt;/Name&gt;&lt;Name LocaleIsoCode="fr"&gt;2016&lt;/Name&gt;&lt;/Member&gt;&lt;Member Code="2017" HasMetadata="false"&gt;&lt;Name LocaleIsoCode="en"&gt;2017&lt;/Name&gt;&lt;Name LocaleIsoCode="fr"&gt;2017&lt;/Name&gt;&lt;/Member&gt;&lt;Member Code="2018" HasMetadata="false"&gt;&lt;Name LocaleIsoCode="en"&gt;2018&lt;/Name&gt;&lt;Name LocaleIsoCode="fr"&gt;2018&lt;/Name&gt;&lt;/Member&gt;&lt;/Dimension&gt;&lt;WBOSInformations&gt;&lt;TimeDimension WebTreeWasUsed="false"&gt;&lt;StartCodes Annual="1998" /&gt;&lt;EndCodes Annual="2018" /&gt;&lt;/TimeDimension&gt;&lt;/WBOSInformations&gt;&lt;Tabulation Axis="horizontal"&gt;&lt;Dimension Code="TIME" CommonCode="TIME" /&gt;&lt;/Tabulation&gt;&lt;Tabulation Axis="vertical"&gt;&lt;Dimension Code="LOCATION" CommonCode="LOCATION" /&gt;&lt;/Tabulation&gt;&lt;Tabulation Axis="page"&gt;&lt;Dimension Code="VARIABLE" /&gt;&lt;Dimension Code="FREQUENCY" CommonCode="FREQUENCY" /&gt;&lt;/Tabulation&gt;&lt;Formatting&gt;&lt;Labels LocaleIsoCode="en" /&gt;&lt;Power&gt;0&lt;/Power&gt;&lt;Decimals&gt;3&lt;/Decimals&gt;&lt;SkipEmptyLines&gt;true&lt;/SkipEmptyLines&gt;&lt;SkipEmptyCols&gt;false&lt;/SkipEmptyCols&gt;&lt;SkipLineHierarchy&gt;false&lt;/SkipLineHierarchy&gt;&lt;SkipColHierarchy&gt;fals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true&lt;/FreezePanes&gt;&lt;MaxBarChartLen&gt;65&lt;/MaxBarChartLen&gt;&lt;/Format&gt;&lt;Query&gt;&lt;AbsoluteUri&gt;http://stats.oecd.org//View.aspx?QueryId=&amp;amp;QueryType=Public&amp;amp;Lang=en&lt;/AbsoluteUri&gt;&lt;/Query&gt;&lt;/WebTableParameter&gt;</t>
  </si>
  <si>
    <t>Dataset: Economic Outlook No 100 - November 2016</t>
  </si>
  <si>
    <t>Variable</t>
  </si>
  <si>
    <t>Government net lending, as a percentage of GDP</t>
  </si>
  <si>
    <t>Frequency</t>
  </si>
  <si>
    <t>Annual</t>
  </si>
  <si>
    <t>2016</t>
  </si>
  <si>
    <t>2017</t>
  </si>
  <si>
    <t>2018</t>
  </si>
  <si>
    <t>Germany</t>
  </si>
  <si>
    <t>Euro area (16 countries)</t>
  </si>
  <si>
    <t>OECD - Total</t>
  </si>
  <si>
    <t>Data extracted on 08 Dec 2016 18:04 UTC (GMT) from OECD.Stat</t>
  </si>
  <si>
    <t>Zone euro (16 pays)</t>
  </si>
  <si>
    <t>OCDE - Total</t>
  </si>
  <si>
    <t>Solde migratoire</t>
  </si>
  <si>
    <t>Demandes d'asile politique</t>
  </si>
  <si>
    <t>Solde migratoire imputable aux réfugiés</t>
  </si>
  <si>
    <t>Solde migratoire des étrangers non réfugiés</t>
  </si>
  <si>
    <t>Solde migratoire des Allemands</t>
  </si>
  <si>
    <t>Solde migratoire total</t>
  </si>
  <si>
    <t>Projektgruppe Gemeinschaftsdiagnose (2016), « Gemeinschaftsdiagnose Frühjahr 2016 : Aufschwung bleibt moderat - Wirtschaftspolitik wenig wachstumsorientiert », rapport commun des instituts DIW (Berlin), Ifo (Munich), IWH (Halle) et RWI (Essen), DIW Wochenbericht, 83e année, n° 16, p. 295-368.</t>
  </si>
  <si>
    <t>Immigration and integration has knocked concerns over unemployment from pole position in the rankings</t>
  </si>
  <si>
    <t>Free choice of answers (in rounded %); multiple answers possible *never placed among the most important issues in prior years</t>
  </si>
  <si>
    <t>Immigration/ intégration</t>
  </si>
  <si>
    <t>Chômage</t>
  </si>
  <si>
    <r>
      <rPr>
        <sz val="11"/>
        <rFont val="Calibri"/>
        <family val="2"/>
        <scheme val="minor"/>
      </rPr>
      <t>Les répondants (pour l’Allemagne, environ 2 000 par an) peuvent mentionner plusieurs réponses. Source : enquête annuelle « Challenges of Nations » du cabinet d’études GfK Verein</t>
    </r>
    <r>
      <rPr>
        <u/>
        <sz val="11"/>
        <rFont val="Calibri"/>
        <family val="2"/>
        <scheme val="minor"/>
      </rPr>
      <t xml:space="preserve"> </t>
    </r>
    <r>
      <rPr>
        <u/>
        <sz val="11"/>
        <color theme="10"/>
        <rFont val="Calibri"/>
        <family val="2"/>
        <scheme val="minor"/>
      </rPr>
      <t>(http://www.gfk-verein.org/).</t>
    </r>
  </si>
  <si>
    <t>Source: GfK Verein, “Challenges of Nations 2015”, basis 2015: 1,960 respondents</t>
  </si>
  <si>
    <t xml:space="preserve">Source pour chiffres jusqu'en 2015 : </t>
  </si>
  <si>
    <t>http://www.gfk-verein.org/sites/default/files/medien/1288/dokumente/1510_challenges_download_eng.pdf</t>
  </si>
  <si>
    <r>
      <rPr>
        <sz val="11"/>
        <color rgb="FFFF0000"/>
        <rFont val="Calibri"/>
        <family val="2"/>
        <scheme val="minor"/>
      </rPr>
      <t xml:space="preserve">Pour l'année 2016 </t>
    </r>
    <r>
      <rPr>
        <sz val="11"/>
        <color theme="1"/>
        <rFont val="Arial"/>
        <family val="2"/>
      </rPr>
      <t>: http://www.faz.net/aktuell/politik/fluechtlingskrise/deutsche-sorgen-sich-um-zuwanderung-und-integration-14357758.html (et aussi :  http://www.spiegel.de/wirtschaft/soziales/fluechtlinge-deutsche-bewerten-zuwanderung-als-dringendste-aufgabe-a-1104641.html)</t>
    </r>
  </si>
  <si>
    <r>
      <t xml:space="preserve">Le taux de dépendance des personnes âgées : </t>
    </r>
    <r>
      <rPr>
        <sz val="12"/>
        <rFont val="Calibri"/>
        <family val="2"/>
      </rPr>
      <t>rapport entre les plus de 64 ans et les personnes en âge de travailler (âgées de 15 à 64 ans)</t>
    </r>
  </si>
  <si>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</si>
  <si>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</si>
  <si>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</si>
  <si>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</si>
  <si>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</si>
  <si>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</si>
  <si>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</si>
  <si>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</si>
  <si>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</si>
  <si>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</si>
  <si>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</si>
  <si>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</si>
  <si>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</si>
  <si>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</si>
  <si>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</si>
  <si>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</si>
  <si>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</si>
  <si>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</si>
  <si>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</si>
  <si>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</si>
  <si>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</si>
  <si>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</si>
  <si>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</si>
  <si>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</si>
  <si>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</si>
  <si>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</si>
  <si>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</si>
  <si>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</si>
  <si>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</si>
  <si>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</si>
  <si>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</si>
  <si>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</si>
  <si>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</si>
  <si>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</si>
  <si>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</si>
  <si>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</si>
  <si>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</si>
  <si>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</si>
  <si>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</si>
  <si>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</si>
  <si>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</si>
  <si>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</si>
  <si>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</si>
  <si>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</si>
  <si>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</si>
  <si>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</si>
  <si>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</si>
  <si>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</si>
  <si>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</si>
  <si>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</si>
  <si>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</si>
  <si>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</si>
  <si>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</si>
  <si>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</si>
  <si>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</si>
  <si>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</si>
  <si>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</si>
  <si>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</si>
  <si>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</si>
  <si>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</si>
  <si>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</si>
  <si>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</si>
  <si>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</si>
  <si>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</si>
  <si>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</si>
  <si>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</si>
  <si>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</si>
  <si>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</si>
  <si>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</si>
  <si>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</si>
  <si>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</si>
  <si>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</si>
  <si>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</si>
  <si>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</si>
  <si>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</si>
  <si>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</si>
  <si>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</si>
  <si>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</si>
  <si>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</si>
  <si>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</si>
  <si>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</si>
  <si>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</si>
  <si>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</si>
  <si>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</si>
  <si>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</si>
  <si>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</si>
  <si>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</si>
  <si>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 xml:space="preserve">Japon </t>
  </si>
  <si>
    <t>Total OCDE</t>
  </si>
  <si>
    <t>http://stats.oecd.org/index.aspx?r=815680#</t>
  </si>
  <si>
    <t>(consulté le 3 novembre 2016)</t>
  </si>
  <si>
    <t>Source : PwC : PricewaterhouseCoopers (2015), The World in 2050 – Will the shift in global economic power continue?, février.</t>
  </si>
  <si>
    <t>Country Average Population growth p.a % Average Real Growth per capita p.a % Average GDP growth p.a. (in domestic currency)</t>
  </si>
  <si>
    <t>http://www.pwc.com/gx/en/issues/the-economy/assets/world-in-2050-february-2015.pdf</t>
  </si>
  <si>
    <t>Population</t>
  </si>
  <si>
    <t>PIB réel par habitant</t>
  </si>
  <si>
    <t>Nigeria</t>
  </si>
  <si>
    <t>Vietnam</t>
  </si>
  <si>
    <t>Bangladesh</t>
  </si>
  <si>
    <t>Inde</t>
  </si>
  <si>
    <t>Philippines</t>
  </si>
  <si>
    <t>Indonésie</t>
  </si>
  <si>
    <t>Pakistan</t>
  </si>
  <si>
    <t>Afrique du Sud</t>
  </si>
  <si>
    <t>Egypte</t>
  </si>
  <si>
    <t>Malaysie</t>
  </si>
  <si>
    <t>Colombie</t>
  </si>
  <si>
    <t>Thaïlande</t>
  </si>
  <si>
    <t>Chine</t>
  </si>
  <si>
    <t>Arabie saoudite</t>
  </si>
  <si>
    <t>Brésil</t>
  </si>
  <si>
    <t>Argentine</t>
  </si>
  <si>
    <t>Australie</t>
  </si>
  <si>
    <t>Iran</t>
  </si>
  <si>
    <t>Etats-Unis</t>
  </si>
  <si>
    <t>Corée du Sud</t>
  </si>
  <si>
    <t>Russie</t>
  </si>
  <si>
    <t>UE-28</t>
  </si>
  <si>
    <t>http://epp.eurostat.ec.europa.eu/tgm/table.do?tab=table&amp;init=1&amp;plugin=1&amp;language=fr&amp;pcode=tsdec240</t>
  </si>
  <si>
    <t>Source des données:</t>
  </si>
  <si>
    <t>Dernière mise à jour:</t>
  </si>
  <si>
    <t>28.10.2016</t>
  </si>
  <si>
    <t>Date d'extraction:</t>
  </si>
  <si>
    <t>04 nov. 2016 18:48:43 CET</t>
  </si>
  <si>
    <t>Lien dynamique de la page du tableau par défaut:</t>
  </si>
  <si>
    <t>http://ec.europa.eu/eurostat/tgm/table.do?tab=table&amp;init=1&amp;plugin=1&amp;language=fr&amp;pcode=tsdec240</t>
  </si>
  <si>
    <t>Prix courants, millions d'euros</t>
  </si>
  <si>
    <t>NA_ITEM</t>
  </si>
  <si>
    <t>Produit intérieur brut aux prix du marché</t>
  </si>
  <si>
    <t>Formation brute de capital fixe</t>
  </si>
  <si>
    <t>La balance des paiements courants de l'Allemagne, par groupes de pays (en milliards d'euros)</t>
  </si>
  <si>
    <t>1er trim. 2016</t>
  </si>
  <si>
    <t>Reste du monde</t>
  </si>
  <si>
    <t>Autres pays de l'UE</t>
  </si>
  <si>
    <t>Tous pays</t>
  </si>
  <si>
    <t xml:space="preserve">Part relative de la zone Euro en 2015 : </t>
  </si>
  <si>
    <t>i.e. 24,3 %</t>
  </si>
  <si>
    <t xml:space="preserve">Part relative du reste du monde (hors UE) en 2015 : </t>
  </si>
  <si>
    <t>NB : Pour les années 2013-2015 : UE à 28 pays et zone euro à 19 pays.</t>
  </si>
  <si>
    <t xml:space="preserve">Part relative de la zone Euro en 2014 : </t>
  </si>
  <si>
    <t>i.e. 19,1 %</t>
  </si>
  <si>
    <t xml:space="preserve">Part relative du reste du monde (hors UE) en 2014 : </t>
  </si>
  <si>
    <t>NB : Pour les années 2011-2012 : UE à 28 pays et zone euro à 18 pays.</t>
  </si>
  <si>
    <t xml:space="preserve">Part relative de la zone Euro en 2013 : </t>
  </si>
  <si>
    <t>i.e. 18,5 %</t>
  </si>
  <si>
    <t xml:space="preserve">Part relative du reste du monde (hors UE) en 2013 : </t>
  </si>
  <si>
    <t xml:space="preserve">NB : Pour les années 2009-2010 : UE à 27 et zone euro à 17. </t>
  </si>
  <si>
    <t xml:space="preserve">Part relative de la zone Euro en 2012 : </t>
  </si>
  <si>
    <t>i.e. 29,1 %</t>
  </si>
  <si>
    <t xml:space="preserve">Part relative du reste du monde (hors UE) en 2012 : </t>
  </si>
  <si>
    <t>NB : Pour les années 2005-2008 : UE à 27 et zone euro à 16.</t>
  </si>
  <si>
    <t xml:space="preserve">Part relative de la zone Euro en 2011 : </t>
  </si>
  <si>
    <t>i.e. 44,3 %</t>
  </si>
  <si>
    <t xml:space="preserve">Part relative du reste du monde (hors UE) en 2011 : </t>
  </si>
  <si>
    <t xml:space="preserve">Part relative de la zone Euro en 2010 : </t>
  </si>
  <si>
    <t>i.e. 46,7 %</t>
  </si>
  <si>
    <t xml:space="preserve">Part relative du reste du monde (hors UE) en 2010 : </t>
  </si>
  <si>
    <t xml:space="preserve">Part relative de la zone Euro en 2009 : </t>
  </si>
  <si>
    <t>i.e. 65,1 %</t>
  </si>
  <si>
    <t xml:space="preserve">Part relative du reste du monde (hors UE) en 2009 : </t>
  </si>
  <si>
    <t xml:space="preserve">Part relative de la zone Euro en 2008 : </t>
  </si>
  <si>
    <t>i.e. 59,0 %</t>
  </si>
  <si>
    <t xml:space="preserve">Part relative de la zone Euro en 2007 : </t>
  </si>
  <si>
    <t>i.e. 58,1 %</t>
  </si>
  <si>
    <t xml:space="preserve">Part relative de la zone Euro en 2006 : </t>
  </si>
  <si>
    <t>i.e. 57,2 %</t>
  </si>
  <si>
    <t xml:space="preserve">Sources : </t>
  </si>
  <si>
    <t xml:space="preserve">Part relative de la zone Euro en 2005 : </t>
  </si>
  <si>
    <t>i.e. 54,4 %</t>
  </si>
  <si>
    <r>
      <t xml:space="preserve">Années : 2013-2015 : Deutsche Bundesbank (2016), </t>
    </r>
    <r>
      <rPr>
        <i/>
        <sz val="11"/>
        <color theme="1"/>
        <rFont val="Calibri"/>
        <family val="2"/>
        <scheme val="minor"/>
      </rPr>
      <t>Zahlungsbilanzstatistik</t>
    </r>
    <r>
      <rPr>
        <sz val="11"/>
        <color theme="1"/>
        <rFont val="Arial"/>
        <family val="2"/>
      </rPr>
      <t xml:space="preserve">, Statistisches Beiheft 3 zum Monatsbericht, juillet </t>
    </r>
  </si>
  <si>
    <t>https://www.bundesbank.de/Redaktion/DE/Downloads/Veroeffentlichungen/Statistische_Beihefte_3/2016/2016_07_zahlungsbilanzstatistik.pdf?__blob=publicationFile</t>
  </si>
  <si>
    <t>Années : 2011-2012 : Zahlungsbilanzstatistik, August 2014</t>
  </si>
  <si>
    <t>https://www.bundesbank.de/Redaktion/DE/Downloads/Veroeffentlichungen/Statistische_Beihefte_3/2014/2014_08_zahlungsbilanzstatistik.pdf?__blob=publicationFile</t>
  </si>
  <si>
    <r>
      <t>Années 2009-2010 : Zahlungsbilanzstatistik</t>
    </r>
    <r>
      <rPr>
        <sz val="11"/>
        <color rgb="FF545454"/>
        <rFont val="Calibri"/>
        <family val="2"/>
        <scheme val="minor"/>
      </rPr>
      <t xml:space="preserve">. Juli </t>
    </r>
    <r>
      <rPr>
        <b/>
        <sz val="11"/>
        <color rgb="FF545454"/>
        <rFont val="Calibri"/>
        <family val="2"/>
        <scheme val="minor"/>
      </rPr>
      <t>2012</t>
    </r>
    <r>
      <rPr>
        <sz val="11"/>
        <color rgb="FF545454"/>
        <rFont val="Calibri"/>
        <family val="2"/>
        <scheme val="minor"/>
      </rPr>
      <t xml:space="preserve">. </t>
    </r>
  </si>
  <si>
    <t>https://www.bundesbank.de/Redaktion/DE/Downloads/Veroeffentlichungen/Statistische_Beihefte_3/2012/2012_07_zahlungsbilanzstatistik.pdf?__blob=publicationFile</t>
  </si>
  <si>
    <t>Années 2005-2008 : Zahlungsbilanzstatistik, mai 2010.</t>
  </si>
  <si>
    <t>https://www.bundesbank.de/Redaktion/DE/Downloads/Veroeffentlichungen/Statistische_Beihefte_3/2010/2010_05_zahlungsbilanzstatistik.pdf?__blob=publicationFile</t>
  </si>
  <si>
    <t>1er sem. 2016</t>
  </si>
  <si>
    <t>Total UE (28 pays)</t>
  </si>
  <si>
    <t xml:space="preserve">Lecture : En 2015, 56 % de l’excédent de la balance des paiements courants de l’Allemagne sont réalisés vis-à-vis de pays extérieurs à l’UE. </t>
  </si>
  <si>
    <t>L’UE correspond ici à 28 pays pour la période 2011-2015 et à 27 pays pour 2005-2010. La zone euro correspond ici à 19 pays pour la période 2013-2015, à 18 pays pour 2011-2012,  à 17 pour 2009-2010 et à 16 pour les années 2005-2008.</t>
  </si>
  <si>
    <t xml:space="preserve">Ensemble de l'économie </t>
  </si>
  <si>
    <t>Secteur manufacturier</t>
  </si>
  <si>
    <r>
      <t xml:space="preserve">International Monetary Fund, World Economic Outlook Database, </t>
    </r>
    <r>
      <rPr>
        <sz val="11"/>
        <rFont val="Calibri"/>
        <family val="2"/>
      </rPr>
      <t>October 2016</t>
    </r>
  </si>
  <si>
    <t xml:space="preserve">Source pour les demandes d'asile : http://www.bamf.de/SharedDocs/Anlagen/DE/Publikationen/Broschueren/bundesamt-in-zahlen-2015-asyl.html?nn=1694460 </t>
  </si>
  <si>
    <t>Source pour le solde migratoire : Statistisches Bundesamt</t>
  </si>
  <si>
    <t>Graphique 1 -</t>
  </si>
  <si>
    <t>Graphiques 1&amp;2</t>
  </si>
  <si>
    <t>Graphique 2 -</t>
  </si>
  <si>
    <t xml:space="preserve">Graphique 2 - </t>
  </si>
  <si>
    <t>Graphique 3 -</t>
  </si>
  <si>
    <t>Solde de la balance des paiements courants, 1999-2021</t>
  </si>
  <si>
    <t>Graphique 3</t>
  </si>
  <si>
    <t>Graphique 3 - Le solde de la balance des paiements courants</t>
  </si>
  <si>
    <t>Graphique 4 - Taux d'emploi des 20-64 ans</t>
  </si>
  <si>
    <t>Graphique 4 -</t>
  </si>
  <si>
    <t>Graphique 4</t>
  </si>
  <si>
    <t>Graphique 5 -</t>
  </si>
  <si>
    <t>Graphique 6 -</t>
  </si>
  <si>
    <t>Graphique 7 -</t>
  </si>
  <si>
    <t>Graphique 8 -</t>
  </si>
  <si>
    <t>Graphique 9 -</t>
  </si>
  <si>
    <t>Graphique 10 -</t>
  </si>
  <si>
    <t>Graphique 11 -</t>
  </si>
  <si>
    <t>Graphique 12 -</t>
  </si>
  <si>
    <t>Graphique 13 -</t>
  </si>
  <si>
    <t>Graphique 14 -</t>
  </si>
  <si>
    <t>Graphique 15 -</t>
  </si>
  <si>
    <t>Taux d'emploi des 20-64 ans</t>
  </si>
  <si>
    <t>Fréquence de l'emploi temporaire</t>
  </si>
  <si>
    <t>Graphique 5</t>
  </si>
  <si>
    <t xml:space="preserve">Graphique 5 :  La fréquence de l’emploi temporaire </t>
  </si>
  <si>
    <t>Graphique 6 - Part des salariés à bas salaires (apprentis exclus) par niveau d'éducation atteint</t>
  </si>
  <si>
    <t>Part des salariés à bas salaires dans les pays de l'UE</t>
  </si>
  <si>
    <t>Graphique 6</t>
  </si>
  <si>
    <t>Graphique 7 - Taux de pauvreté relative, après impôts et transferts</t>
  </si>
  <si>
    <t>Graphique 7</t>
  </si>
  <si>
    <t>Graphique 8 - Coefficient de Gini (Revenu disponible)</t>
  </si>
  <si>
    <t>Indice de Gini (mesure de l'inégalité pour le revenu disponible)</t>
  </si>
  <si>
    <t>Graphique 8</t>
  </si>
  <si>
    <t>Graphique 9 - Solde financier des administrations publiques</t>
  </si>
  <si>
    <t>Solde financier des administrations publiques</t>
  </si>
  <si>
    <t>Graphique 9</t>
  </si>
  <si>
    <t>Solde migratoire et demandes d'asile politique en Allemagne, 1974-2015</t>
  </si>
  <si>
    <t>Graphique 10 - Solde migratoire et demandes d'asile politique en Allemagne, 1974-2015</t>
  </si>
  <si>
    <t>Graphique 10</t>
  </si>
  <si>
    <r>
      <t xml:space="preserve">Graphique 11 - </t>
    </r>
    <r>
      <rPr>
        <b/>
        <sz val="11"/>
        <color theme="1"/>
        <rFont val="Arial"/>
        <family val="2"/>
      </rPr>
      <t>É</t>
    </r>
    <r>
      <rPr>
        <b/>
        <sz val="11"/>
        <color theme="1"/>
        <rFont val="Calibri"/>
        <family val="2"/>
        <scheme val="minor"/>
      </rPr>
      <t xml:space="preserve">volution prévisible du solde migratoire de l'Allemagne imputable ou non aux réfugiés, d'ici 2020 </t>
    </r>
  </si>
  <si>
    <t xml:space="preserve">Évolution prévisible du solde migratoire de l'Allemagne imputable ou non aux réfugiés, d'ici 2020 </t>
  </si>
  <si>
    <t>Graphique 11</t>
  </si>
  <si>
    <t xml:space="preserve">Graphique 12 - Deux enjeux principaux pour l'Allemagne </t>
  </si>
  <si>
    <t xml:space="preserve">Deux enjeux principaux pour l'Allemagne </t>
  </si>
  <si>
    <t>Graphique 12</t>
  </si>
  <si>
    <t>Graphique 13 - Ratio de dépendance à l'horizon 2050</t>
  </si>
  <si>
    <t>Ratio de dépendance à l'horizon 2050</t>
  </si>
  <si>
    <t>Graphique 13</t>
  </si>
  <si>
    <t>Graphique 14 - Prévisions de croissance annuelle moyenne, 2014-2050</t>
  </si>
  <si>
    <t>Prévisions de croissance annuelle moyenne, 2014-2050</t>
  </si>
  <si>
    <t>Graphique 14</t>
  </si>
  <si>
    <t>Graphique 15</t>
  </si>
  <si>
    <t>Graphique 16 -</t>
  </si>
  <si>
    <t>Graphique 18 -</t>
  </si>
  <si>
    <t>Taux d'investissement, 1995-2015</t>
  </si>
  <si>
    <t>Graphique 16</t>
  </si>
  <si>
    <t>Graphique 16 - Taux d'investissement, 1995-2015</t>
  </si>
  <si>
    <t>Graphique 19 -</t>
  </si>
  <si>
    <t>Graphique 18</t>
  </si>
  <si>
    <t>Balance des paiements courants de l'Allemagne par groupes de pays</t>
  </si>
  <si>
    <t>Allemagne : évolution des coûts salariaux unitaires par heure travaillée</t>
  </si>
  <si>
    <t>Graphique 19</t>
  </si>
  <si>
    <t xml:space="preserve">Graphique 18 - Balance des paiements courants de l'Allemagne, par groupes de pays </t>
  </si>
  <si>
    <t xml:space="preserve">Graphique 19 - Allemagne : évolution des coûts salariaux unitaires par heure travaillée </t>
  </si>
  <si>
    <t>Source : Base de donnée du Sachverständigenrat</t>
  </si>
  <si>
    <t>PIB : taux de croissance annuelle réelle, 1995-2021</t>
  </si>
  <si>
    <t>Différentiel de croissance du PIB réel de l'Allemagne par rapport à la France et à la zone euro</t>
  </si>
  <si>
    <t>Graphique 15 - Taux d'épargne des ménages, 1999-2015</t>
  </si>
  <si>
    <t>Zone euro*</t>
  </si>
  <si>
    <t>Taux de pauvreté relative, après impôts et transferts</t>
  </si>
  <si>
    <t>Taux d'épargne des ménages, 1999-2015</t>
  </si>
  <si>
    <t>Graphique 17 -</t>
  </si>
  <si>
    <t>Part des dépenses d'innovation dans le chiffre d'affaires des PME (en %)</t>
  </si>
  <si>
    <t>Graphique 17</t>
  </si>
  <si>
    <t>Part des dépenses d’innovation dans le chiffre d’affaires des PME* (en %)</t>
  </si>
  <si>
    <t>* Moyenne des années 2008, 2010 et 2012.</t>
  </si>
  <si>
    <t>Les PME désignent ici les entreprises qui emploient de 10 à 249 personnes.</t>
  </si>
  <si>
    <t>(1) : 2008 seulement. (2) : 2012 seulement.</t>
  </si>
  <si>
    <t>Source : EFI (2016), d’après les données du Community innovation survey.</t>
  </si>
  <si>
    <t>* Les 19 actuels pays membres, indépendamment de la date à laquelle ils ont effectivement rejoint l’UME.</t>
  </si>
  <si>
    <t>Source : France Stratégie, d’après les données FMI (2016).</t>
  </si>
  <si>
    <t>Les pays de la zone euro sont ici les 19 actuels pays membres, indépendamment de la date à laquelle ils sont effectivement devenus membres. Pour l’UE, les chiffres pour les trois premières années (2001, 2005 et 2010) portent sur l’UE à 27 pays (les 28 actuels, moins la Croatie).</t>
  </si>
  <si>
    <t>Source : France Stratégie, d’après les données d’Eurostat.</t>
  </si>
  <si>
    <t>* Moyenne pondérée. L’emploi temporaire se réfère aux salariés dont l’emploi est à durée limitée et doit prendre fin à une date prédéterminée, contrairement aux salariés titulaires d'un emploi permanent, à durée illimitée.</t>
  </si>
  <si>
    <t>Source : France Stratégie, d’après la base Emploi de l’OCDE.</t>
  </si>
  <si>
    <t>* Périmètre : tous salariés (apprentis exclus) travaillant dans des entreprises employant 10 salariés ou plus, dans tous les secteurs de l’économie sauf celui de l’agriculture, des forêts et de la pêche, ainsi que celui de l’administration publique, de la défense et de la sécurité sociale.</t>
  </si>
  <si>
    <t>* Part des personnes sous le seuil de pauvreté, c’est-à-dire ayant un niveau de vie inférieur à 60 % du niveau de vie médian, après impôts et transferts. Rupture de séries en 2003.</t>
  </si>
  <si>
    <t>Lecture : plus l’indice est élevé et plus le pays considéré est inégalitaire. Rupture de série en 2003.</t>
  </si>
  <si>
    <t>Source : France Stratégie, d’après la base de données de Perspectives économiques de l’OCDE, n°100 (mise à jour : novembre 2016).</t>
  </si>
  <si>
    <t>* Rapport entre les plus de 64 ans et les personnes en âge de travailler (âgées de 15 à 64 ans).</t>
  </si>
  <si>
    <t>Source : OCDE, données extraites en novembre 2016 (http://stats.oecd.org/).</t>
  </si>
  <si>
    <t>* Formation brute de capital fixe en pourcentage du PIB, aux prix courants.</t>
  </si>
  <si>
    <t>Source : France Stratégie, d’après les données d’Eurostat, selon les nouvelles règles du Système européen de comptes (SEC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</si>
</sst>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3" formatCode="_-* #,##0.00\ _€_-;\-* #,##0.00\ _€_-;_-* &quot;-&quot;??\ _€_-;_-@_-"/>
    <numFmt numFmtId="164" formatCode="dd\.mm\.yy"/>
    <numFmt numFmtId="165" formatCode="#,##0.0"/>
    <numFmt numFmtId="166" formatCode="0.0"/>
    <numFmt numFmtId="167" formatCode="#\ ###\ ##0_-;\-#\ ###\ ##0_-;_-0_-;_-@_ "/>
    <numFmt numFmtId="168" formatCode="#,##0.0,_)"/>
    <numFmt numFmtId="169" formatCode="General_)"/>
    <numFmt numFmtId="170" formatCode="_-* #,##0.00\ _F_-;\-* #,##0.00\ _F_-;_-* &quot;-&quot;??\ _F_-;_-@_-"/>
    <numFmt numFmtId="171" formatCode="&quot;£&quot;#,##0.00;\-&quot;£&quot;#,##0.00"/>
    <numFmt numFmtId="172" formatCode="_-* #,##0_-;\-* #,##0_-;_-* &quot;-&quot;_-;_-@_-"/>
    <numFmt numFmtId="173" formatCode="_-* #,##0.00_-;\-* #,##0.00_-;_-* &quot;-&quot;??_-;_-@_-"/>
    <numFmt numFmtId="174" formatCode="_ * #,##0.00_ ;_ * \-#,##0.00_ ;_ * &quot;-&quot;??_ ;_ @_ "/>
    <numFmt numFmtId="175" formatCode="#,##0.000"/>
    <numFmt numFmtId="176" formatCode="#,##0.0__;#,##0.0__;#,##0.0__;@__"/>
    <numFmt numFmtId="177" formatCode="#,##0.00__;\-#,##0.00__;#,##0.00__;@__"/>
    <numFmt numFmtId="178" formatCode="&quot;$&quot;#,##0\ ;\(&quot;$&quot;#,##0\)"/>
    <numFmt numFmtId="179" formatCode="_(&quot;€&quot;* #,##0.00_);_(&quot;€&quot;* \(#,##0.00\);_(&quot;€&quot;* &quot;-&quot;??_);_(@_)"/>
    <numFmt numFmtId="180" formatCode="#,##0.000__;\-#,##0.000__;#,##0.000__;@__"/>
    <numFmt numFmtId="181" formatCode="&quot;$&quot;#,##0_);\(&quot;$&quot;#,##0.0\)"/>
    <numFmt numFmtId="182" formatCode="_-* #,##0.00\ &quot;F&quot;_-;\-* #,##0.00\ &quot;F&quot;_-;_-* &quot;-&quot;??\ &quot;F&quot;_-;_-@_-"/>
    <numFmt numFmtId="183" formatCode="#\ ##0_-;\-#\ ##0_-;_-0_-;_-@_ "/>
    <numFmt numFmtId="184" formatCode="#\ ##0.00_-;\-#\ ##0.00_-;_-0.00_-;_-@_ "/>
    <numFmt numFmtId="185" formatCode="0.00_)"/>
    <numFmt numFmtId="186" formatCode="\(0.00\);\(\-0.00\)"/>
    <numFmt numFmtId="187" formatCode="_-* #,##0.00\ _k_r_-;\-* #,##0.00\ _k_r_-;_-* &quot;-&quot;??\ _k_r_-;_-@_-"/>
    <numFmt numFmtId="188" formatCode="_(&quot;$&quot;* #,##0_);_(&quot;$&quot;* \(#,##0\);_(&quot;$&quot;* &quot;-&quot;_);_(@_)"/>
    <numFmt numFmtId="189" formatCode="_(&quot;$&quot;* #,##0.00_);_(&quot;$&quot;* \(#,##0.00\);_(&quot;$&quot;* &quot;-&quot;??_);_(@_)"/>
    <numFmt numFmtId="190" formatCode="#,##0;[Red]\-#,##0;&quot;...&quot;"/>
    <numFmt numFmtId="191" formatCode="&quot;¥&quot;#,##0;[Red]&quot;¥&quot;\-#,##0"/>
    <numFmt numFmtId="192" formatCode="#,##0.000_ ;\-#,##0.000\ "/>
    <numFmt numFmtId="193" formatCode="#\ ##0.00\ ;\-#\ ##0.00\ "/>
    <numFmt numFmtId="194" formatCode="0\ \ \ \ \ \ "/>
    <numFmt numFmtId="195" formatCode="@\ *."/>
    <numFmt numFmtId="196" formatCode="\ \ \ \ \ \ \ \ \ \ @\ *."/>
    <numFmt numFmtId="197" formatCode="\ \ \ \ \ \ \ \ \ \ \ \ @\ *."/>
    <numFmt numFmtId="198" formatCode="\ \ \ \ \ \ \ \ \ \ \ \ @"/>
    <numFmt numFmtId="199" formatCode="\ \ \ \ \ \ \ \ \ \ \ \ \ @\ *."/>
    <numFmt numFmtId="200" formatCode="\ @\ *."/>
    <numFmt numFmtId="201" formatCode="\ @"/>
    <numFmt numFmtId="202" formatCode="\ \ @\ *."/>
    <numFmt numFmtId="203" formatCode="\ \ @"/>
    <numFmt numFmtId="204" formatCode="\ \ \ @\ *."/>
    <numFmt numFmtId="205" formatCode="\ \ \ @"/>
    <numFmt numFmtId="206" formatCode="\ \ \ \ @\ *."/>
    <numFmt numFmtId="207" formatCode="\ \ \ \ @"/>
    <numFmt numFmtId="208" formatCode="\ \ \ \ \ \ @\ *."/>
    <numFmt numFmtId="209" formatCode="\ \ \ \ \ \ @"/>
    <numFmt numFmtId="210" formatCode="\ \ \ \ \ \ \ @\ *."/>
    <numFmt numFmtId="211" formatCode="\ \ \ \ \ \ \ \ \ @\ *."/>
    <numFmt numFmtId="212" formatCode="\ \ \ \ \ \ \ \ \ @"/>
  </numFmts>
  <fonts count="153">
    <font>
      <sz val="11"/>
      <color theme="1"/>
      <name val="Arial"/>
      <family val="2"/>
    </font>
    <font>
      <sz val="11"/>
      <color theme="1"/>
      <name val="Calibri"/>
      <family val="2"/>
      <scheme val="minor"/>
    </font>
    <font>
      <sz val="11"/>
      <color theme="1"/>
      <name val="Calibri"/>
      <family val="2"/>
      <scheme val="minor"/>
    </font>
    <font>
      <b/>
      <sz val="10"/>
      <name val="Arial"/>
      <family val="2"/>
    </font>
    <font>
      <b/>
      <sz val="11"/>
      <color theme="1"/>
      <name val="Calibri"/>
      <family val="2"/>
      <scheme val="minor"/>
    </font>
    <font>
      <sz val="11"/>
      <color theme="1"/>
      <name val="Arial"/>
      <family val="2"/>
    </font>
    <font>
      <b/>
      <sz val="15"/>
      <color theme="3"/>
      <name val="Arial"/>
      <family val="2"/>
    </font>
    <font>
      <b/>
      <sz val="13"/>
      <color theme="3"/>
      <name val="Arial"/>
      <family val="2"/>
    </font>
    <font>
      <b/>
      <sz val="11"/>
      <color theme="3"/>
      <name val="Arial"/>
      <family val="2"/>
    </font>
    <font>
      <sz val="11"/>
      <color rgb="FFFF0000"/>
      <name val="Arial"/>
      <family val="2"/>
    </font>
    <font>
      <sz val="11"/>
      <name val="Calibri"/>
      <family val="2"/>
      <scheme val="minor"/>
    </font>
    <font>
      <sz val="11"/>
      <name val="Calibri"/>
      <family val="2"/>
    </font>
    <font>
      <sz val="11"/>
      <name val="Arial"/>
      <family val="2"/>
    </font>
    <font>
      <sz val="10"/>
      <name val="Arial"/>
      <family val="2"/>
    </font>
    <font>
      <b/>
      <sz val="11"/>
      <name val="Arial"/>
      <family val="2"/>
    </font>
    <font>
      <sz val="11"/>
      <color rgb="FF00B0F0"/>
      <name val="Arial"/>
      <family val="2"/>
    </font>
    <font>
      <sz val="10"/>
      <color rgb="FFFF0000"/>
      <name val="Arial"/>
      <family val="2"/>
    </font>
    <font>
      <u/>
      <sz val="10"/>
      <color theme="10"/>
      <name val="Arial"/>
      <family val="2"/>
    </font>
    <font>
      <sz val="11"/>
      <name val="Arial Narrow"/>
      <family val="2"/>
    </font>
    <font>
      <sz val="8"/>
      <name val="Arial Narrow"/>
      <family val="2"/>
    </font>
    <font>
      <sz val="11"/>
      <color rgb="FFFF0000"/>
      <name val="Calibri"/>
      <family val="2"/>
      <scheme val="minor"/>
    </font>
    <font>
      <sz val="10"/>
      <color theme="1"/>
      <name val="Arial"/>
      <family val="2"/>
    </font>
    <font>
      <sz val="8"/>
      <name val="Arial"/>
      <family val="2"/>
    </font>
    <font>
      <sz val="8"/>
      <color indexed="8"/>
      <name val="Arial"/>
      <family val="2"/>
    </font>
    <font>
      <sz val="8"/>
      <color theme="1"/>
      <name val="Arial Narrow"/>
      <family val="2"/>
    </font>
    <font>
      <sz val="11"/>
      <color indexed="8"/>
      <name val="Calibri"/>
      <family val="2"/>
    </font>
    <font>
      <sz val="10"/>
      <color theme="0"/>
      <name val="Arial"/>
      <family val="2"/>
    </font>
    <font>
      <sz val="11"/>
      <color indexed="9"/>
      <name val="Calibri"/>
      <family val="2"/>
    </font>
    <font>
      <sz val="7.5"/>
      <name val="Century Schoolbook"/>
      <family val="1"/>
    </font>
    <font>
      <sz val="8"/>
      <name val="Helvetica"/>
      <family val="2"/>
    </font>
    <font>
      <sz val="10"/>
      <name val="Times New Roman"/>
      <family val="1"/>
    </font>
    <font>
      <b/>
      <sz val="11"/>
      <color indexed="63"/>
      <name val="Calibri"/>
      <family val="2"/>
    </font>
    <font>
      <sz val="7"/>
      <name val="Arial"/>
      <family val="2"/>
    </font>
    <font>
      <sz val="10"/>
      <color rgb="FF9C0006"/>
      <name val="Arial"/>
      <family val="2"/>
    </font>
    <font>
      <b/>
      <sz val="11"/>
      <color indexed="52"/>
      <name val="Calibri"/>
      <family val="2"/>
    </font>
    <font>
      <b/>
      <sz val="8"/>
      <color indexed="8"/>
      <name val="MS Sans Serif"/>
      <family val="2"/>
    </font>
    <font>
      <sz val="11"/>
      <color indexed="17"/>
      <name val="Calibri"/>
      <family val="2"/>
    </font>
    <font>
      <sz val="11"/>
      <name val="µ¸¿ò"/>
      <charset val="129"/>
    </font>
    <font>
      <sz val="9"/>
      <color indexed="9"/>
      <name val="Times"/>
      <family val="1"/>
    </font>
    <font>
      <b/>
      <sz val="10"/>
      <color rgb="FFFA7D00"/>
      <name val="Arial"/>
      <family val="2"/>
    </font>
    <font>
      <b/>
      <sz val="11"/>
      <color indexed="9"/>
      <name val="Calibri"/>
      <family val="2"/>
    </font>
    <font>
      <sz val="11"/>
      <color indexed="52"/>
      <name val="Calibri"/>
      <family val="2"/>
    </font>
    <font>
      <b/>
      <sz val="10"/>
      <color theme="0"/>
      <name val="Arial"/>
      <family val="2"/>
    </font>
    <font>
      <sz val="8"/>
      <color indexed="8"/>
      <name val="MS Sans Serif"/>
      <family val="2"/>
    </font>
    <font>
      <b/>
      <u/>
      <sz val="8.5"/>
      <color indexed="8"/>
      <name val="MS Sans Serif"/>
      <family val="2"/>
    </font>
    <font>
      <b/>
      <sz val="8.5"/>
      <color indexed="12"/>
      <name val="MS Sans Serif"/>
      <family val="2"/>
    </font>
    <font>
      <u/>
      <sz val="10"/>
      <color theme="10"/>
      <name val="Calibri"/>
      <family val="2"/>
    </font>
    <font>
      <b/>
      <sz val="8"/>
      <color indexed="12"/>
      <name val="Arial"/>
      <family val="2"/>
    </font>
    <font>
      <sz val="11"/>
      <name val="돋움"/>
      <family val="3"/>
      <charset val="129"/>
    </font>
    <font>
      <sz val="9"/>
      <color indexed="8"/>
      <name val="Times"/>
      <family val="1"/>
    </font>
    <font>
      <sz val="11"/>
      <name val="Times New Roman"/>
      <family val="1"/>
    </font>
    <font>
      <sz val="10"/>
      <color indexed="8"/>
      <name val="Arial"/>
      <family val="2"/>
    </font>
    <font>
      <sz val="9"/>
      <name val="Times"/>
      <family val="1"/>
    </font>
    <font>
      <sz val="12"/>
      <color indexed="24"/>
      <name val="Times New Roman"/>
      <family val="1"/>
    </font>
    <font>
      <b/>
      <sz val="9"/>
      <color indexed="9"/>
      <name val="Arial"/>
      <family val="2"/>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62"/>
      <name val="Calibri"/>
      <family val="2"/>
    </font>
    <font>
      <b/>
      <sz val="11"/>
      <color indexed="8"/>
      <name val="Calibri"/>
      <family val="2"/>
    </font>
    <font>
      <i/>
      <sz val="11"/>
      <color indexed="23"/>
      <name val="Calibri"/>
      <family val="2"/>
    </font>
    <font>
      <sz val="8.5"/>
      <color indexed="8"/>
      <name val="MS Sans Serif"/>
      <family val="2"/>
    </font>
    <font>
      <i/>
      <sz val="10"/>
      <color rgb="FF7F7F7F"/>
      <name val="Arial"/>
      <family val="2"/>
    </font>
    <font>
      <sz val="12"/>
      <name val="Arial CE"/>
      <family val="2"/>
      <charset val="238"/>
    </font>
    <font>
      <sz val="10"/>
      <color indexed="8"/>
      <name val="Arial"/>
      <family val="2"/>
      <charset val="238"/>
    </font>
    <font>
      <sz val="10"/>
      <color rgb="FF006100"/>
      <name val="Arial"/>
      <family val="2"/>
    </font>
    <font>
      <b/>
      <sz val="10"/>
      <color indexed="8"/>
      <name val="MS Sans Serif"/>
      <family val="2"/>
    </font>
    <font>
      <b/>
      <sz val="12"/>
      <name val="Arial"/>
      <family val="2"/>
    </font>
    <font>
      <b/>
      <sz val="14"/>
      <name val="Arial"/>
      <family val="2"/>
    </font>
    <font>
      <b/>
      <sz val="18"/>
      <name val="Arial"/>
      <family val="2"/>
    </font>
    <font>
      <sz val="9"/>
      <name val="Times New Roman"/>
      <family val="1"/>
    </font>
    <font>
      <u/>
      <sz val="10"/>
      <color indexed="12"/>
      <name val="Arial"/>
      <family val="2"/>
    </font>
    <font>
      <u/>
      <sz val="10"/>
      <color indexed="36"/>
      <name val="Arial"/>
      <family val="2"/>
    </font>
    <font>
      <u/>
      <sz val="11"/>
      <color indexed="12"/>
      <name val="Calibri"/>
      <family val="2"/>
    </font>
    <font>
      <u/>
      <sz val="11"/>
      <color theme="10"/>
      <name val="Calibri"/>
      <family val="2"/>
    </font>
    <font>
      <u/>
      <sz val="8"/>
      <color theme="10"/>
      <name val="Arial Narrow"/>
      <family val="2"/>
    </font>
    <font>
      <u/>
      <sz val="8"/>
      <color indexed="12"/>
      <name val="Arial"/>
      <family val="2"/>
    </font>
    <font>
      <sz val="11"/>
      <color indexed="20"/>
      <name val="Calibri"/>
      <family val="2"/>
    </font>
    <font>
      <sz val="10"/>
      <color rgb="FF3F3F76"/>
      <name val="Arial"/>
      <family val="2"/>
    </font>
    <font>
      <b/>
      <sz val="8.5"/>
      <color indexed="8"/>
      <name val="MS Sans Serif"/>
      <family val="2"/>
    </font>
    <font>
      <sz val="8"/>
      <name val="Arial"/>
      <family val="2"/>
      <charset val="238"/>
    </font>
    <font>
      <b/>
      <sz val="9"/>
      <name val="Arial"/>
      <family val="2"/>
    </font>
    <font>
      <sz val="10"/>
      <color rgb="FFFA7D00"/>
      <name val="Arial"/>
      <family val="2"/>
    </font>
    <font>
      <sz val="11"/>
      <color indexed="60"/>
      <name val="Calibri"/>
      <family val="2"/>
    </font>
    <font>
      <sz val="10"/>
      <color rgb="FF9C6500"/>
      <name val="Arial"/>
      <family val="2"/>
    </font>
    <font>
      <sz val="8"/>
      <name val="Times New Roman"/>
      <family val="1"/>
    </font>
    <font>
      <b/>
      <i/>
      <sz val="16"/>
      <name val="Helv"/>
    </font>
    <font>
      <sz val="10"/>
      <name val="MS Sans Serif"/>
      <family val="2"/>
    </font>
    <font>
      <sz val="11"/>
      <name val="ＭＳ Ｐゴシック"/>
      <family val="3"/>
      <charset val="128"/>
    </font>
    <font>
      <sz val="9"/>
      <name val="Arial"/>
      <family val="2"/>
    </font>
    <font>
      <sz val="10"/>
      <name val="Times"/>
      <family val="1"/>
    </font>
    <font>
      <sz val="12"/>
      <name val="ＭＳ 明朝"/>
      <family val="1"/>
      <charset val="128"/>
    </font>
    <font>
      <sz val="9"/>
      <color theme="1"/>
      <name val="Times New Roman"/>
      <family val="2"/>
    </font>
    <font>
      <sz val="10"/>
      <color theme="1"/>
      <name val="Arial Mäori"/>
      <family val="2"/>
    </font>
    <font>
      <sz val="10"/>
      <color indexed="8"/>
      <name val="Arial Mäori"/>
      <family val="2"/>
    </font>
    <font>
      <sz val="11"/>
      <color indexed="8"/>
      <name val="Calibri"/>
      <family val="2"/>
      <scheme val="minor"/>
    </font>
    <font>
      <sz val="8"/>
      <color theme="1"/>
      <name val="Arial"/>
      <family val="2"/>
    </font>
    <font>
      <sz val="10"/>
      <color theme="1"/>
      <name val="Calibri"/>
      <family val="2"/>
    </font>
    <font>
      <sz val="10"/>
      <color indexed="8"/>
      <name val="Times"/>
      <family val="1"/>
    </font>
    <font>
      <sz val="12"/>
      <name val="Arial CE"/>
      <charset val="238"/>
    </font>
    <font>
      <sz val="11"/>
      <color theme="1"/>
      <name val="Calibri"/>
      <family val="2"/>
      <charset val="238"/>
      <scheme val="minor"/>
    </font>
    <font>
      <sz val="11"/>
      <color theme="1"/>
      <name val="Czcionka tekstu podstawowego"/>
      <family val="2"/>
    </font>
    <font>
      <vertAlign val="superscript"/>
      <sz val="9"/>
      <color indexed="8"/>
      <name val="Times"/>
      <family val="1"/>
    </font>
    <font>
      <b/>
      <sz val="10"/>
      <color rgb="FF3F3F3F"/>
      <name val="Arial"/>
      <family val="2"/>
    </font>
    <font>
      <b/>
      <u/>
      <sz val="10"/>
      <color indexed="8"/>
      <name val="MS Sans Serif"/>
      <family val="2"/>
    </font>
    <font>
      <sz val="7.5"/>
      <color indexed="8"/>
      <name val="MS Sans Serif"/>
      <family val="2"/>
    </font>
    <font>
      <sz val="8"/>
      <color theme="1"/>
      <name val="Calibri"/>
      <family val="2"/>
      <scheme val="minor"/>
    </font>
    <font>
      <b/>
      <sz val="8"/>
      <name val="Arial"/>
      <family val="2"/>
    </font>
    <font>
      <b/>
      <sz val="14"/>
      <name val="Helv"/>
    </font>
    <font>
      <b/>
      <sz val="12"/>
      <name val="Helv"/>
    </font>
    <font>
      <sz val="8"/>
      <name val="Arial"/>
      <family val="2"/>
      <charset val="1"/>
    </font>
    <font>
      <i/>
      <sz val="8"/>
      <name val="Tms Rmn"/>
    </font>
    <font>
      <sz val="11"/>
      <color indexed="10"/>
      <name val="Calibri"/>
      <family val="2"/>
    </font>
    <font>
      <b/>
      <sz val="18"/>
      <color indexed="62"/>
      <name val="Cambria"/>
      <family val="2"/>
    </font>
    <font>
      <b/>
      <sz val="15"/>
      <color indexed="62"/>
      <name val="Calibri"/>
      <family val="2"/>
    </font>
    <font>
      <b/>
      <sz val="13"/>
      <color indexed="62"/>
      <name val="Calibri"/>
      <family val="2"/>
    </font>
    <font>
      <b/>
      <sz val="10"/>
      <color theme="1"/>
      <name val="Arial"/>
      <family val="2"/>
    </font>
    <font>
      <i/>
      <sz val="9"/>
      <name val="Arial"/>
      <family val="2"/>
    </font>
    <font>
      <sz val="10"/>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Arial Cyr"/>
      <charset val="204"/>
    </font>
    <font>
      <sz val="8"/>
      <name val="Arial Cyr"/>
      <family val="2"/>
      <charset val="204"/>
    </font>
    <font>
      <sz val="11"/>
      <color indexed="60"/>
      <name val="Arial"/>
      <family val="2"/>
      <charset val="178"/>
    </font>
    <font>
      <sz val="11"/>
      <name val="돋움"/>
      <family val="3"/>
    </font>
    <font>
      <sz val="8"/>
      <name val="MS Sans Serif"/>
      <family val="2"/>
    </font>
    <font>
      <sz val="14"/>
      <name val="Terminal"/>
      <family val="3"/>
      <charset val="255"/>
    </font>
    <font>
      <b/>
      <sz val="8"/>
      <color rgb="FFFF0000"/>
      <name val="Arial Narrow"/>
      <family val="2"/>
    </font>
    <font>
      <b/>
      <sz val="8"/>
      <color rgb="FFFF0000"/>
      <name val="Arial"/>
      <family val="2"/>
    </font>
    <font>
      <sz val="11"/>
      <name val="Arial"/>
      <charset val="238"/>
    </font>
    <font>
      <sz val="10"/>
      <name val="Arial"/>
    </font>
    <font>
      <b/>
      <sz val="10"/>
      <color rgb="FFFF0000"/>
      <name val="Arial"/>
      <family val="2"/>
    </font>
    <font>
      <b/>
      <u/>
      <sz val="9"/>
      <color indexed="18"/>
      <name val="Verdana"/>
      <family val="2"/>
    </font>
    <font>
      <sz val="8"/>
      <color indexed="9"/>
      <name val="Verdana"/>
      <family val="2"/>
    </font>
    <font>
      <b/>
      <sz val="8"/>
      <name val="Verdana"/>
      <family val="2"/>
    </font>
    <font>
      <sz val="8"/>
      <name val="Verdana"/>
      <family val="2"/>
    </font>
    <font>
      <u/>
      <sz val="8"/>
      <name val="Verdana"/>
      <family val="2"/>
    </font>
    <font>
      <u/>
      <sz val="11"/>
      <color theme="10"/>
      <name val="Calibri"/>
      <family val="2"/>
      <scheme val="minor"/>
    </font>
    <font>
      <u/>
      <sz val="11"/>
      <name val="Calibri"/>
      <family val="2"/>
      <scheme val="minor"/>
    </font>
    <font>
      <b/>
      <sz val="12"/>
      <name val="Calibri"/>
      <family val="2"/>
    </font>
    <font>
      <sz val="12"/>
      <name val="Calibri"/>
      <family val="2"/>
    </font>
    <font>
      <sz val="12"/>
      <name val="Arial"/>
      <family val="2"/>
    </font>
    <font>
      <sz val="9"/>
      <color indexed="81"/>
      <name val="Tahoma"/>
      <family val="2"/>
    </font>
    <font>
      <sz val="11"/>
      <color rgb="FF92D050"/>
      <name val="Calibri"/>
      <family val="2"/>
      <scheme val="minor"/>
    </font>
    <font>
      <i/>
      <sz val="11"/>
      <color theme="1"/>
      <name val="Calibri"/>
      <family val="2"/>
      <scheme val="minor"/>
    </font>
    <font>
      <b/>
      <sz val="11"/>
      <color rgb="FF545454"/>
      <name val="Calibri"/>
      <family val="2"/>
      <scheme val="minor"/>
    </font>
    <font>
      <sz val="11"/>
      <color rgb="FF545454"/>
      <name val="Calibri"/>
      <family val="2"/>
      <scheme val="minor"/>
    </font>
    <font>
      <sz val="7"/>
      <name val="Letter Gothic CE"/>
      <family val="3"/>
      <charset val="238"/>
    </font>
    <font>
      <b/>
      <sz val="11"/>
      <color theme="1"/>
      <name val="Arial"/>
      <family val="2"/>
    </font>
    <font>
      <b/>
      <sz val="11"/>
      <color rgb="FF312783"/>
      <name val="Arial"/>
      <family val="2"/>
    </font>
  </fonts>
  <fills count="77">
    <fill>
      <patternFill patternType="none"/>
    </fill>
    <fill>
      <patternFill patternType="gray125"/>
    </fill>
    <fill>
      <patternFill patternType="solid">
        <fgColor rgb="FFDDE7D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theme="4" tint="0.79998168889431442"/>
        <bgColor indexed="64"/>
      </patternFill>
    </fill>
    <fill>
      <patternFill patternType="solid">
        <fgColor rgb="FFF4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43"/>
        <bgColor indexed="64"/>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62"/>
        <bgColor indexed="64"/>
      </patternFill>
    </fill>
    <fill>
      <patternFill patternType="solid">
        <fgColor indexed="9"/>
        <bgColor indexed="64"/>
      </patternFill>
    </fill>
    <fill>
      <patternFill patternType="solid">
        <fgColor indexed="54"/>
      </patternFill>
    </fill>
    <fill>
      <patternFill patternType="solid">
        <fgColor indexed="20"/>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rgb="FFC0C0C0"/>
        <bgColor rgb="FFCCCCFF"/>
      </patternFill>
    </fill>
    <fill>
      <patternFill patternType="solid">
        <fgColor rgb="FF00A1E3"/>
        <bgColor indexed="64"/>
      </patternFill>
    </fill>
    <fill>
      <patternFill patternType="solid">
        <fgColor rgb="FFC4D8ED"/>
        <bgColor indexed="64"/>
      </patternFill>
    </fill>
    <fill>
      <patternFill patternType="solid">
        <fgColor rgb="FFF0F8FF"/>
        <bgColor indexed="64"/>
      </patternFill>
    </fill>
    <fill>
      <patternFill patternType="solid">
        <fgColor theme="0"/>
        <bgColor indexed="64"/>
      </patternFill>
    </fill>
  </fills>
  <borders count="5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dotted">
        <color indexed="64"/>
      </right>
      <top/>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style="dotted">
        <color indexed="64"/>
      </left>
      <right style="dotted">
        <color indexed="64"/>
      </right>
      <top style="dotted">
        <color indexed="64"/>
      </top>
      <bottom style="dotted">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double">
        <color indexed="64"/>
      </top>
      <bottom/>
      <diagonal/>
    </border>
    <border>
      <left/>
      <right/>
      <top/>
      <bottom style="thick">
        <color indexed="62"/>
      </bottom>
      <diagonal/>
    </border>
    <border>
      <left/>
      <right/>
      <top/>
      <bottom style="medium">
        <color indexed="3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mediumDashed">
        <color rgb="FFCDCDCD"/>
      </left>
      <right/>
      <top/>
      <bottom/>
      <diagonal/>
    </border>
  </borders>
  <cellStyleXfs count="1179">
    <xf numFmtId="0" fontId="0" fillId="0" borderId="0"/>
    <xf numFmtId="0" fontId="2" fillId="0" borderId="0"/>
    <xf numFmtId="0" fontId="12" fillId="0" borderId="0"/>
    <xf numFmtId="0" fontId="17" fillId="0" borderId="0" applyNumberFormat="0" applyFill="0" applyBorder="0" applyAlignment="0" applyProtection="0"/>
    <xf numFmtId="0" fontId="13" fillId="0" borderId="0"/>
    <xf numFmtId="0" fontId="21" fillId="0" borderId="0"/>
    <xf numFmtId="0" fontId="13" fillId="0" borderId="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4"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4"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4"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4"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4"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4"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38"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38"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4"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4"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4"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4"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4"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4"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0" borderId="0" applyNumberFormat="0" applyBorder="0" applyAlignment="0" applyProtection="0"/>
    <xf numFmtId="0" fontId="25" fillId="44"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5" borderId="0" applyNumberFormat="0" applyBorder="0" applyAlignment="0" applyProtection="0"/>
    <xf numFmtId="0" fontId="25" fillId="49" borderId="0" applyNumberFormat="0" applyBorder="0" applyAlignment="0" applyProtection="0"/>
    <xf numFmtId="0" fontId="25" fillId="48" borderId="0" applyNumberFormat="0" applyBorder="0" applyAlignment="0" applyProtection="0"/>
    <xf numFmtId="0" fontId="25" fillId="44" borderId="0" applyNumberFormat="0" applyBorder="0" applyAlignment="0" applyProtection="0"/>
    <xf numFmtId="0" fontId="25" fillId="42"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7" fillId="50"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2" borderId="0" applyNumberFormat="0" applyBorder="0" applyAlignment="0" applyProtection="0"/>
    <xf numFmtId="0" fontId="27" fillId="45" borderId="0" applyNumberFormat="0" applyBorder="0" applyAlignment="0" applyProtection="0"/>
    <xf numFmtId="0" fontId="27" fillId="49" borderId="0" applyNumberFormat="0" applyBorder="0" applyAlignment="0" applyProtection="0"/>
    <xf numFmtId="0" fontId="27" fillId="48" borderId="0" applyNumberFormat="0" applyBorder="0" applyAlignment="0" applyProtection="0"/>
    <xf numFmtId="0" fontId="27" fillId="52" borderId="0" applyNumberFormat="0" applyBorder="0" applyAlignment="0" applyProtection="0"/>
    <xf numFmtId="0" fontId="27" fillId="42" borderId="0" applyNumberFormat="0" applyBorder="0" applyAlignment="0" applyProtection="0"/>
    <xf numFmtId="167" fontId="28" fillId="0" borderId="0" applyFill="0" applyBorder="0" applyProtection="0">
      <alignment horizontal="right" vertical="center"/>
    </xf>
    <xf numFmtId="0" fontId="26" fillId="10"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7" borderId="0" applyNumberFormat="0" applyBorder="0" applyAlignment="0" applyProtection="0"/>
    <xf numFmtId="0" fontId="29" fillId="0" borderId="0" applyNumberFormat="0" applyFill="0" applyBorder="0" applyAlignment="0" applyProtection="0"/>
    <xf numFmtId="0" fontId="30" fillId="0" borderId="21">
      <alignment horizontal="center" vertical="center"/>
    </xf>
    <xf numFmtId="0" fontId="30" fillId="0" borderId="21">
      <alignment horizontal="center" vertical="center"/>
    </xf>
    <xf numFmtId="0" fontId="31" fillId="48" borderId="26" applyNumberFormat="0" applyAlignment="0" applyProtection="0"/>
    <xf numFmtId="168" fontId="32" fillId="0" borderId="0" applyFill="0" applyBorder="0" applyProtection="0"/>
    <xf numFmtId="0" fontId="33" fillId="4" borderId="0" applyNumberFormat="0" applyBorder="0" applyAlignment="0" applyProtection="0"/>
    <xf numFmtId="0" fontId="34" fillId="48" borderId="27" applyNumberFormat="0" applyAlignment="0" applyProtection="0"/>
    <xf numFmtId="0" fontId="22" fillId="58" borderId="28"/>
    <xf numFmtId="0" fontId="35" fillId="59" borderId="29">
      <alignment horizontal="right" vertical="top" wrapText="1"/>
    </xf>
    <xf numFmtId="0" fontId="36" fillId="39" borderId="0" applyNumberFormat="0" applyBorder="0" applyAlignment="0" applyProtection="0"/>
    <xf numFmtId="0" fontId="37" fillId="0" borderId="0"/>
    <xf numFmtId="169" fontId="38" fillId="0" borderId="0">
      <alignment vertical="top"/>
    </xf>
    <xf numFmtId="0" fontId="39" fillId="7" borderId="14" applyNumberFormat="0" applyAlignment="0" applyProtection="0"/>
    <xf numFmtId="0" fontId="34" fillId="38" borderId="27" applyNumberFormat="0" applyAlignment="0" applyProtection="0"/>
    <xf numFmtId="170" fontId="13" fillId="0" borderId="0" applyFont="0" applyFill="0" applyBorder="0" applyAlignment="0" applyProtection="0"/>
    <xf numFmtId="0" fontId="40" fillId="60" borderId="30" applyNumberFormat="0" applyAlignment="0" applyProtection="0"/>
    <xf numFmtId="0" fontId="41" fillId="0" borderId="31" applyNumberFormat="0" applyFill="0" applyAlignment="0" applyProtection="0"/>
    <xf numFmtId="0" fontId="22" fillId="0" borderId="2"/>
    <xf numFmtId="0" fontId="22" fillId="0" borderId="2"/>
    <xf numFmtId="0" fontId="22" fillId="0" borderId="28"/>
    <xf numFmtId="0" fontId="22" fillId="0" borderId="2"/>
    <xf numFmtId="0" fontId="22" fillId="0" borderId="2"/>
    <xf numFmtId="0" fontId="22" fillId="0" borderId="2"/>
    <xf numFmtId="0" fontId="22" fillId="0" borderId="28"/>
    <xf numFmtId="0" fontId="13" fillId="61" borderId="0">
      <protection locked="0"/>
    </xf>
    <xf numFmtId="0" fontId="42" fillId="8" borderId="17" applyNumberFormat="0" applyAlignment="0" applyProtection="0"/>
    <xf numFmtId="0" fontId="43" fillId="62" borderId="32">
      <alignment horizontal="left" vertical="top" wrapText="1"/>
    </xf>
    <xf numFmtId="0" fontId="44" fillId="63" borderId="0">
      <alignment horizontal="center"/>
    </xf>
    <xf numFmtId="0" fontId="45" fillId="63" borderId="0">
      <alignment horizontal="center" vertical="center"/>
    </xf>
    <xf numFmtId="0" fontId="4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47" fillId="63" borderId="0">
      <alignment horizontal="center"/>
    </xf>
    <xf numFmtId="0" fontId="13" fillId="34" borderId="8">
      <alignment horizontal="center" vertical="center"/>
      <protection locked="0"/>
    </xf>
    <xf numFmtId="171" fontId="30" fillId="0" borderId="0" applyFont="0" applyFill="0" applyBorder="0" applyProtection="0">
      <alignment horizontal="right" vertical="top"/>
    </xf>
    <xf numFmtId="171" fontId="30" fillId="0" borderId="0" applyFont="0" applyFill="0" applyBorder="0" applyProtection="0">
      <alignment horizontal="right" vertical="top"/>
    </xf>
    <xf numFmtId="172" fontId="48" fillId="0" borderId="0" applyFont="0" applyFill="0" applyBorder="0" applyAlignment="0" applyProtection="0">
      <alignment vertical="center"/>
    </xf>
    <xf numFmtId="1" fontId="49" fillId="0" borderId="0">
      <alignment vertical="top"/>
    </xf>
    <xf numFmtId="173" fontId="21" fillId="0" borderId="0" applyFont="0" applyFill="0" applyBorder="0" applyAlignment="0" applyProtection="0"/>
    <xf numFmtId="173" fontId="13" fillId="0" borderId="0" applyFont="0" applyFill="0" applyBorder="0" applyAlignment="0" applyProtection="0"/>
    <xf numFmtId="173" fontId="50" fillId="0" borderId="0" applyFont="0" applyFill="0" applyBorder="0" applyAlignment="0" applyProtection="0"/>
    <xf numFmtId="170" fontId="13" fillId="0" borderId="0" applyFont="0" applyFill="0" applyBorder="0" applyAlignment="0" applyProtection="0"/>
    <xf numFmtId="43" fontId="21" fillId="0" borderId="0" applyFont="0" applyFill="0" applyBorder="0" applyAlignment="0" applyProtection="0"/>
    <xf numFmtId="174" fontId="2" fillId="0" borderId="0" applyFont="0" applyFill="0" applyBorder="0" applyAlignment="0" applyProtection="0"/>
    <xf numFmtId="173" fontId="30" fillId="0" borderId="0" applyFont="0" applyFill="0" applyBorder="0" applyAlignment="0" applyProtection="0"/>
    <xf numFmtId="173" fontId="51" fillId="0" borderId="0" applyFont="0" applyFill="0" applyBorder="0" applyAlignment="0" applyProtection="0"/>
    <xf numFmtId="173" fontId="50" fillId="0" borderId="0" applyFont="0" applyFill="0" applyBorder="0" applyAlignment="0" applyProtection="0"/>
    <xf numFmtId="173" fontId="50" fillId="0" borderId="0" applyFont="0" applyFill="0" applyBorder="0" applyAlignment="0" applyProtection="0"/>
    <xf numFmtId="173" fontId="21" fillId="0" borderId="0" applyFont="0" applyFill="0" applyBorder="0" applyAlignment="0" applyProtection="0"/>
    <xf numFmtId="173" fontId="2"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3" fontId="49" fillId="0" borderId="0" applyFill="0" applyBorder="0">
      <alignment horizontal="right" vertical="top"/>
    </xf>
    <xf numFmtId="165" fontId="52" fillId="0" borderId="0" applyFont="0" applyFill="0" applyBorder="0">
      <alignment horizontal="right" vertical="top"/>
    </xf>
    <xf numFmtId="165" fontId="38" fillId="0" borderId="0" applyFont="0" applyFill="0" applyBorder="0">
      <alignment horizontal="right" vertical="top"/>
    </xf>
    <xf numFmtId="175" fontId="49" fillId="0" borderId="0" applyFill="0" applyBorder="0">
      <alignment horizontal="right" vertical="top"/>
    </xf>
    <xf numFmtId="3" fontId="49" fillId="0" borderId="0" applyFill="0" applyBorder="0">
      <alignment horizontal="right" vertical="top"/>
    </xf>
    <xf numFmtId="165" fontId="38" fillId="0" borderId="0" applyFont="0" applyFill="0" applyBorder="0">
      <alignment horizontal="right" vertical="top"/>
    </xf>
    <xf numFmtId="165" fontId="38" fillId="0" borderId="0" applyFont="0" applyFill="0" applyBorder="0">
      <alignment horizontal="right" vertical="top"/>
    </xf>
    <xf numFmtId="176" fontId="49" fillId="0" borderId="0" applyFill="0" applyBorder="0">
      <alignment vertical="top"/>
    </xf>
    <xf numFmtId="177" fontId="49" fillId="0" borderId="0" applyFont="0" applyFill="0" applyBorder="0" applyAlignment="0" applyProtection="0">
      <alignment horizontal="right" vertical="top"/>
    </xf>
    <xf numFmtId="175" fontId="49" fillId="0" borderId="0">
      <alignment horizontal="right" vertical="top"/>
    </xf>
    <xf numFmtId="3" fontId="13" fillId="0" borderId="0" applyFont="0" applyFill="0" applyBorder="0" applyAlignment="0" applyProtection="0"/>
    <xf numFmtId="3" fontId="53" fillId="0" borderId="0" applyFont="0" applyFill="0" applyBorder="0" applyAlignment="0" applyProtection="0"/>
    <xf numFmtId="178" fontId="13" fillId="0" borderId="0" applyFont="0" applyFill="0" applyBorder="0" applyAlignment="0" applyProtection="0"/>
    <xf numFmtId="178" fontId="53" fillId="0" borderId="0" applyFont="0" applyFill="0" applyBorder="0" applyAlignment="0" applyProtection="0"/>
    <xf numFmtId="0" fontId="54" fillId="65" borderId="0">
      <alignment horizontal="centerContinuous" vertical="center" wrapText="1"/>
    </xf>
    <xf numFmtId="0" fontId="55" fillId="66" borderId="28" applyBorder="0">
      <protection locked="0"/>
    </xf>
    <xf numFmtId="0" fontId="55" fillId="66" borderId="28" applyBorder="0">
      <protection locked="0"/>
    </xf>
    <xf numFmtId="0" fontId="55" fillId="66" borderId="28" applyBorder="0">
      <protection locked="0"/>
    </xf>
    <xf numFmtId="0" fontId="55" fillId="66" borderId="28" applyBorder="0">
      <protection locked="0"/>
    </xf>
    <xf numFmtId="0" fontId="55" fillId="66" borderId="28" applyBorder="0">
      <protection locked="0"/>
    </xf>
    <xf numFmtId="0" fontId="13" fillId="0" borderId="0" applyFont="0" applyFill="0" applyBorder="0" applyAlignment="0" applyProtection="0"/>
    <xf numFmtId="0" fontId="30" fillId="0" borderId="0">
      <protection locked="0"/>
    </xf>
    <xf numFmtId="172" fontId="30" fillId="0" borderId="0" applyFont="0" applyFill="0" applyBorder="0" applyAlignment="0" applyProtection="0"/>
    <xf numFmtId="174" fontId="29"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66" fontId="30" fillId="0" borderId="0" applyBorder="0"/>
    <xf numFmtId="166" fontId="30" fillId="0" borderId="0" applyBorder="0"/>
    <xf numFmtId="166" fontId="30" fillId="0" borderId="24"/>
    <xf numFmtId="166" fontId="30" fillId="0" borderId="24"/>
    <xf numFmtId="0" fontId="58" fillId="42" borderId="27" applyNumberFormat="0" applyAlignment="0" applyProtection="0"/>
    <xf numFmtId="0" fontId="59" fillId="0" borderId="0" applyNumberFormat="0" applyFill="0" applyBorder="0" applyAlignment="0" applyProtection="0"/>
    <xf numFmtId="0" fontId="27" fillId="52"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67" borderId="0" applyNumberFormat="0" applyBorder="0" applyAlignment="0" applyProtection="0"/>
    <xf numFmtId="0" fontId="27" fillId="52" borderId="0" applyNumberFormat="0" applyBorder="0" applyAlignment="0" applyProtection="0"/>
    <xf numFmtId="0" fontId="27" fillId="57" borderId="0" applyNumberFormat="0" applyBorder="0" applyAlignment="0" applyProtection="0"/>
    <xf numFmtId="0" fontId="58" fillId="42" borderId="27" applyNumberFormat="0" applyAlignment="0" applyProtection="0"/>
    <xf numFmtId="0" fontId="60" fillId="0" borderId="33" applyNumberFormat="0" applyFill="0" applyAlignment="0" applyProtection="0"/>
    <xf numFmtId="0" fontId="61" fillId="0" borderId="0" applyNumberFormat="0" applyFill="0" applyBorder="0" applyAlignment="0" applyProtection="0"/>
    <xf numFmtId="0" fontId="62" fillId="66" borderId="28">
      <protection locked="0"/>
    </xf>
    <xf numFmtId="0" fontId="13" fillId="66" borderId="2"/>
    <xf numFmtId="0" fontId="13" fillId="66" borderId="2"/>
    <xf numFmtId="0" fontId="13" fillId="63" borderId="0"/>
    <xf numFmtId="179" fontId="13" fillId="0" borderId="0" applyFont="0" applyFill="0" applyBorder="0" applyAlignment="0" applyProtection="0"/>
    <xf numFmtId="0" fontId="63" fillId="0" borderId="0" applyNumberFormat="0" applyFill="0" applyBorder="0" applyAlignment="0" applyProtection="0"/>
    <xf numFmtId="0" fontId="13" fillId="68" borderId="0">
      <protection locked="0"/>
    </xf>
    <xf numFmtId="0" fontId="3" fillId="34" borderId="0">
      <alignment vertical="center"/>
      <protection locked="0"/>
    </xf>
    <xf numFmtId="3" fontId="64" fillId="0" borderId="0"/>
    <xf numFmtId="2" fontId="13" fillId="0" borderId="0" applyFont="0" applyFill="0" applyBorder="0" applyAlignment="0" applyProtection="0"/>
    <xf numFmtId="180" fontId="30" fillId="0" borderId="0">
      <protection locked="0"/>
    </xf>
    <xf numFmtId="0" fontId="3" fillId="0" borderId="0">
      <protection locked="0"/>
    </xf>
    <xf numFmtId="0" fontId="22" fillId="0" borderId="0">
      <alignment horizontal="left" vertical="top" wrapText="1"/>
    </xf>
    <xf numFmtId="0" fontId="23" fillId="63" borderId="2">
      <alignment horizontal="left"/>
    </xf>
    <xf numFmtId="0" fontId="23" fillId="63" borderId="2">
      <alignment horizontal="left"/>
    </xf>
    <xf numFmtId="0" fontId="65" fillId="63" borderId="0">
      <alignment horizontal="left"/>
    </xf>
    <xf numFmtId="0" fontId="51" fillId="63" borderId="0">
      <alignment horizontal="left"/>
    </xf>
    <xf numFmtId="0" fontId="65" fillId="63" borderId="0">
      <alignment horizontal="left"/>
    </xf>
    <xf numFmtId="0" fontId="51" fillId="63" borderId="0">
      <alignment horizontal="left"/>
    </xf>
    <xf numFmtId="0" fontId="51" fillId="63" borderId="0">
      <alignment horizontal="left"/>
    </xf>
    <xf numFmtId="0" fontId="51" fillId="63" borderId="0">
      <alignment horizontal="left"/>
    </xf>
    <xf numFmtId="0" fontId="66" fillId="3" borderId="0" applyNumberFormat="0" applyBorder="0" applyAlignment="0" applyProtection="0"/>
    <xf numFmtId="38" fontId="22" fillId="63" borderId="0" applyNumberFormat="0" applyBorder="0" applyAlignment="0" applyProtection="0"/>
    <xf numFmtId="38" fontId="22" fillId="63" borderId="0" applyNumberFormat="0" applyBorder="0" applyAlignment="0" applyProtection="0"/>
    <xf numFmtId="0" fontId="67" fillId="69" borderId="0">
      <alignment horizontal="left" vertical="top"/>
    </xf>
    <xf numFmtId="0" fontId="35" fillId="70" borderId="0">
      <alignment horizontal="right" vertical="top" textRotation="90" wrapText="1"/>
    </xf>
    <xf numFmtId="0" fontId="35" fillId="70" borderId="0">
      <alignment horizontal="right" vertical="top" wrapText="1"/>
    </xf>
    <xf numFmtId="0" fontId="35" fillId="70" borderId="0">
      <alignment horizontal="right" vertical="top" wrapText="1"/>
    </xf>
    <xf numFmtId="0" fontId="35" fillId="70" borderId="0">
      <alignment horizontal="right" vertical="top" wrapText="1"/>
    </xf>
    <xf numFmtId="0" fontId="35" fillId="70" borderId="0">
      <alignment horizontal="right" vertical="top" textRotation="90" wrapText="1"/>
    </xf>
    <xf numFmtId="0" fontId="36" fillId="39" borderId="0" applyNumberFormat="0" applyBorder="0" applyAlignment="0" applyProtection="0"/>
    <xf numFmtId="0" fontId="68" fillId="0" borderId="34" applyNumberFormat="0" applyAlignment="0" applyProtection="0">
      <alignment horizontal="left" vertical="center"/>
    </xf>
    <xf numFmtId="0" fontId="68" fillId="0" borderId="21">
      <alignment horizontal="left" vertical="center"/>
    </xf>
    <xf numFmtId="0" fontId="69" fillId="0" borderId="0">
      <protection locked="0"/>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 fillId="0" borderId="11"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 fillId="0" borderId="1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 fillId="0" borderId="13" applyNumberFormat="0" applyFill="0" applyAlignment="0" applyProtection="0"/>
    <xf numFmtId="0" fontId="8" fillId="0" borderId="0" applyNumberFormat="0" applyFill="0" applyBorder="0" applyAlignment="0" applyProtection="0"/>
    <xf numFmtId="181" fontId="71" fillId="0" borderId="0">
      <protection locked="0"/>
    </xf>
    <xf numFmtId="0" fontId="30" fillId="0" borderId="0">
      <protection locked="0"/>
    </xf>
    <xf numFmtId="181" fontId="71" fillId="0" borderId="0">
      <protection locked="0"/>
    </xf>
    <xf numFmtId="0" fontId="30" fillId="0" borderId="0">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21" fillId="9" borderId="18" applyNumberFormat="0" applyFont="0" applyAlignment="0" applyProtection="0"/>
    <xf numFmtId="0" fontId="21" fillId="9" borderId="18" applyNumberFormat="0" applyFont="0" applyAlignment="0" applyProtection="0"/>
    <xf numFmtId="0" fontId="17" fillId="0" borderId="0" applyNumberFormat="0" applyFill="0" applyBorder="0" applyAlignment="0" applyProtection="0"/>
    <xf numFmtId="0" fontId="74" fillId="0" borderId="0" applyNumberFormat="0" applyFill="0" applyBorder="0" applyAlignment="0" applyProtection="0">
      <alignment vertical="top"/>
      <protection locked="0"/>
    </xf>
    <xf numFmtId="0" fontId="17" fillId="0" borderId="0" applyNumberFormat="0" applyFill="0" applyBorder="0" applyAlignment="0" applyProtection="0"/>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40" borderId="0" applyNumberFormat="0" applyBorder="0" applyAlignment="0" applyProtection="0"/>
    <xf numFmtId="10" fontId="22" fillId="66" borderId="2" applyNumberFormat="0" applyBorder="0" applyAlignment="0" applyProtection="0"/>
    <xf numFmtId="10" fontId="22" fillId="66" borderId="2" applyNumberFormat="0" applyBorder="0" applyAlignment="0" applyProtection="0"/>
    <xf numFmtId="0" fontId="79" fillId="6" borderId="14" applyNumberFormat="0" applyAlignment="0" applyProtection="0"/>
    <xf numFmtId="0" fontId="79" fillId="6" borderId="14" applyNumberFormat="0" applyAlignment="0" applyProtection="0"/>
    <xf numFmtId="0" fontId="3" fillId="64" borderId="0">
      <alignment horizontal="center"/>
    </xf>
    <xf numFmtId="0" fontId="3" fillId="64" borderId="0">
      <alignment horizontal="center"/>
    </xf>
    <xf numFmtId="0" fontId="13" fillId="63" borderId="2">
      <alignment horizontal="centerContinuous" wrapText="1"/>
    </xf>
    <xf numFmtId="0" fontId="13" fillId="63" borderId="2">
      <alignment horizontal="centerContinuous" wrapText="1"/>
    </xf>
    <xf numFmtId="0" fontId="80" fillId="69" borderId="0">
      <alignment horizontal="center" wrapText="1"/>
    </xf>
    <xf numFmtId="0" fontId="13" fillId="63" borderId="2">
      <alignment horizontal="centerContinuous" wrapText="1"/>
    </xf>
    <xf numFmtId="0" fontId="81" fillId="63" borderId="21">
      <alignment wrapText="1"/>
    </xf>
    <xf numFmtId="0" fontId="22" fillId="63" borderId="21">
      <alignment wrapText="1"/>
    </xf>
    <xf numFmtId="0" fontId="81" fillId="63" borderId="21">
      <alignment wrapText="1"/>
    </xf>
    <xf numFmtId="0" fontId="22" fillId="63" borderId="21">
      <alignment wrapText="1"/>
    </xf>
    <xf numFmtId="0" fontId="81" fillId="63" borderId="8"/>
    <xf numFmtId="0" fontId="22" fillId="63" borderId="8"/>
    <xf numFmtId="0" fontId="81" fillId="63" borderId="8"/>
    <xf numFmtId="0" fontId="22" fillId="63" borderId="8"/>
    <xf numFmtId="0" fontId="81" fillId="63" borderId="25"/>
    <xf numFmtId="0" fontId="22" fillId="63" borderId="25"/>
    <xf numFmtId="0" fontId="81" fillId="63" borderId="25"/>
    <xf numFmtId="0" fontId="22" fillId="63" borderId="25"/>
    <xf numFmtId="0" fontId="22" fillId="63" borderId="9">
      <alignment horizontal="center" wrapText="1"/>
    </xf>
    <xf numFmtId="0" fontId="22" fillId="63" borderId="9">
      <alignment horizontal="center" wrapText="1"/>
    </xf>
    <xf numFmtId="0" fontId="22" fillId="63" borderId="9">
      <alignment horizontal="center" wrapText="1"/>
    </xf>
    <xf numFmtId="0" fontId="22" fillId="63" borderId="9">
      <alignment horizontal="center" wrapText="1"/>
    </xf>
    <xf numFmtId="0" fontId="82" fillId="34" borderId="35" applyNumberFormat="0" applyBorder="0">
      <alignment horizontal="center" vertical="center" wrapText="1"/>
    </xf>
    <xf numFmtId="0" fontId="43" fillId="62" borderId="36">
      <alignment horizontal="left" vertical="top" wrapText="1"/>
    </xf>
    <xf numFmtId="0" fontId="83" fillId="0" borderId="16" applyNumberFormat="0" applyFill="0" applyAlignment="0" applyProtection="0"/>
    <xf numFmtId="182"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83" fontId="28" fillId="0" borderId="37" applyFill="0" applyBorder="0" applyProtection="0">
      <alignment horizontal="right" vertical="center"/>
    </xf>
    <xf numFmtId="184" fontId="28" fillId="0" borderId="0" applyFill="0" applyBorder="0" applyProtection="0">
      <alignment horizontal="right" vertical="center"/>
    </xf>
    <xf numFmtId="0" fontId="84" fillId="49" borderId="0" applyNumberFormat="0" applyBorder="0" applyAlignment="0" applyProtection="0"/>
    <xf numFmtId="0" fontId="85" fillId="5" borderId="0" applyNumberFormat="0" applyBorder="0" applyAlignment="0" applyProtection="0"/>
    <xf numFmtId="0" fontId="21" fillId="0" borderId="0"/>
    <xf numFmtId="0" fontId="21" fillId="0" borderId="0"/>
    <xf numFmtId="0" fontId="86" fillId="0" borderId="0"/>
    <xf numFmtId="185" fontId="87"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xf numFmtId="0" fontId="21" fillId="0" borderId="0"/>
    <xf numFmtId="0" fontId="2" fillId="0" borderId="0"/>
    <xf numFmtId="0" fontId="2" fillId="0" borderId="0"/>
    <xf numFmtId="0" fontId="21" fillId="0" borderId="0"/>
    <xf numFmtId="0" fontId="21" fillId="0" borderId="0"/>
    <xf numFmtId="0" fontId="21" fillId="0" borderId="0"/>
    <xf numFmtId="0" fontId="21" fillId="0" borderId="0"/>
    <xf numFmtId="0" fontId="13" fillId="0" borderId="0"/>
    <xf numFmtId="0" fontId="13" fillId="0" borderId="0"/>
    <xf numFmtId="0" fontId="30" fillId="0" borderId="0"/>
    <xf numFmtId="0" fontId="30" fillId="0" borderId="0"/>
    <xf numFmtId="0" fontId="13" fillId="0" borderId="0"/>
    <xf numFmtId="0" fontId="13" fillId="0" borderId="0"/>
    <xf numFmtId="0" fontId="30" fillId="0" borderId="0"/>
    <xf numFmtId="0" fontId="30" fillId="0" borderId="0"/>
    <xf numFmtId="0" fontId="30" fillId="0" borderId="0"/>
    <xf numFmtId="0" fontId="13" fillId="0" borderId="0"/>
    <xf numFmtId="0" fontId="30" fillId="0" borderId="0"/>
    <xf numFmtId="0" fontId="13" fillId="0" borderId="0"/>
    <xf numFmtId="0" fontId="13" fillId="0" borderId="0"/>
    <xf numFmtId="0" fontId="22" fillId="0" borderId="0"/>
    <xf numFmtId="0" fontId="22" fillId="0" borderId="0"/>
    <xf numFmtId="0" fontId="22" fillId="0" borderId="0"/>
    <xf numFmtId="0" fontId="22" fillId="0" borderId="0"/>
    <xf numFmtId="0" fontId="13"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xf numFmtId="0" fontId="2"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13" fillId="0" borderId="0" applyNumberFormat="0" applyFont="0" applyFill="0" applyBorder="0" applyAlignment="0" applyProtection="0"/>
    <xf numFmtId="0" fontId="13"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0" borderId="0"/>
    <xf numFmtId="0" fontId="22" fillId="0" borderId="0"/>
    <xf numFmtId="0" fontId="22" fillId="0" borderId="0"/>
    <xf numFmtId="0" fontId="22" fillId="0" borderId="0"/>
    <xf numFmtId="0" fontId="21" fillId="0" borderId="0"/>
    <xf numFmtId="0" fontId="21" fillId="0" borderId="0"/>
    <xf numFmtId="0" fontId="13" fillId="0" borderId="0"/>
    <xf numFmtId="0" fontId="22" fillId="0" borderId="0"/>
    <xf numFmtId="0" fontId="22" fillId="0" borderId="0"/>
    <xf numFmtId="0" fontId="22" fillId="0" borderId="0"/>
    <xf numFmtId="0" fontId="22" fillId="0" borderId="0"/>
    <xf numFmtId="0" fontId="13"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2" fillId="0" borderId="0"/>
    <xf numFmtId="0" fontId="13" fillId="0" borderId="0"/>
    <xf numFmtId="0" fontId="22" fillId="0" borderId="0"/>
    <xf numFmtId="0" fontId="13" fillId="0" borderId="0"/>
    <xf numFmtId="0" fontId="30" fillId="0" borderId="0"/>
    <xf numFmtId="0" fontId="88" fillId="0" borderId="0"/>
    <xf numFmtId="0" fontId="50" fillId="0" borderId="0"/>
    <xf numFmtId="0" fontId="88" fillId="0" borderId="0"/>
    <xf numFmtId="0" fontId="13"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89" fillId="0" borderId="0"/>
    <xf numFmtId="0" fontId="21" fillId="0" borderId="0"/>
    <xf numFmtId="0" fontId="21" fillId="0" borderId="0"/>
    <xf numFmtId="0" fontId="24" fillId="0" borderId="0"/>
    <xf numFmtId="0" fontId="24" fillId="0" borderId="0"/>
    <xf numFmtId="0" fontId="13" fillId="0" borderId="0"/>
    <xf numFmtId="0" fontId="1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13" fillId="0" borderId="0"/>
    <xf numFmtId="0" fontId="13" fillId="0" borderId="0"/>
    <xf numFmtId="0" fontId="51" fillId="0" borderId="0"/>
    <xf numFmtId="0" fontId="13" fillId="0" borderId="0"/>
    <xf numFmtId="0" fontId="51" fillId="0" borderId="0"/>
    <xf numFmtId="0" fontId="90" fillId="0" borderId="0"/>
    <xf numFmtId="0" fontId="24" fillId="0" borderId="0"/>
    <xf numFmtId="0" fontId="13" fillId="0" borderId="0"/>
    <xf numFmtId="0" fontId="21" fillId="0" borderId="0"/>
    <xf numFmtId="0" fontId="2"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24" fillId="0" borderId="0"/>
    <xf numFmtId="0" fontId="21" fillId="0" borderId="0"/>
    <xf numFmtId="0" fontId="21" fillId="0" borderId="0"/>
    <xf numFmtId="0" fontId="91" fillId="0" borderId="0"/>
    <xf numFmtId="0" fontId="13" fillId="0" borderId="0"/>
    <xf numFmtId="0" fontId="21" fillId="0" borderId="0"/>
    <xf numFmtId="0" fontId="50" fillId="0" borderId="0"/>
    <xf numFmtId="0" fontId="21" fillId="0" borderId="0"/>
    <xf numFmtId="0" fontId="13" fillId="0" borderId="0"/>
    <xf numFmtId="0" fontId="21" fillId="0" borderId="0"/>
    <xf numFmtId="0" fontId="13" fillId="0" borderId="0"/>
    <xf numFmtId="0" fontId="12" fillId="0" borderId="0"/>
    <xf numFmtId="0" fontId="24" fillId="0" borderId="0"/>
    <xf numFmtId="0" fontId="24" fillId="0" borderId="0"/>
    <xf numFmtId="0" fontId="13" fillId="0" borderId="0"/>
    <xf numFmtId="0" fontId="12" fillId="0" borderId="0"/>
    <xf numFmtId="0" fontId="21" fillId="0" borderId="0"/>
    <xf numFmtId="0" fontId="21" fillId="0" borderId="0"/>
    <xf numFmtId="0" fontId="21" fillId="0" borderId="0"/>
    <xf numFmtId="0" fontId="92" fillId="0" borderId="0"/>
    <xf numFmtId="0" fontId="12" fillId="0" borderId="0"/>
    <xf numFmtId="0" fontId="92" fillId="0" borderId="0"/>
    <xf numFmtId="0" fontId="13" fillId="0" borderId="0"/>
    <xf numFmtId="0" fontId="21" fillId="0" borderId="0"/>
    <xf numFmtId="0" fontId="21" fillId="0" borderId="0"/>
    <xf numFmtId="0" fontId="22" fillId="0" borderId="0"/>
    <xf numFmtId="0" fontId="93" fillId="0" borderId="0"/>
    <xf numFmtId="0" fontId="21" fillId="0" borderId="0"/>
    <xf numFmtId="0" fontId="13" fillId="0" borderId="0"/>
    <xf numFmtId="0" fontId="51" fillId="0" borderId="0"/>
    <xf numFmtId="0" fontId="30" fillId="0" borderId="0"/>
    <xf numFmtId="0" fontId="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xf numFmtId="0" fontId="13" fillId="0" borderId="0"/>
    <xf numFmtId="0" fontId="13" fillId="0" borderId="0"/>
    <xf numFmtId="0" fontId="13" fillId="0" borderId="0"/>
    <xf numFmtId="0" fontId="21" fillId="0" borderId="0"/>
    <xf numFmtId="0" fontId="21" fillId="0" borderId="0"/>
    <xf numFmtId="0" fontId="21" fillId="0" borderId="0"/>
    <xf numFmtId="0" fontId="21" fillId="0" borderId="0"/>
    <xf numFmtId="0" fontId="21" fillId="0" borderId="0"/>
    <xf numFmtId="0" fontId="5" fillId="0" borderId="0"/>
    <xf numFmtId="0" fontId="13" fillId="0" borderId="0"/>
    <xf numFmtId="0" fontId="21" fillId="0" borderId="0"/>
    <xf numFmtId="0" fontId="21" fillId="0" borderId="0"/>
    <xf numFmtId="0" fontId="21" fillId="0" borderId="0"/>
    <xf numFmtId="0" fontId="21" fillId="0" borderId="0"/>
    <xf numFmtId="0" fontId="21" fillId="0" borderId="0"/>
    <xf numFmtId="0" fontId="94" fillId="0" borderId="0"/>
    <xf numFmtId="0" fontId="94" fillId="0" borderId="0"/>
    <xf numFmtId="0" fontId="94" fillId="0" borderId="0"/>
    <xf numFmtId="0" fontId="95" fillId="0" borderId="0"/>
    <xf numFmtId="0" fontId="13" fillId="0" borderId="0"/>
    <xf numFmtId="0" fontId="13" fillId="0" borderId="0"/>
    <xf numFmtId="0" fontId="21" fillId="0" borderId="0"/>
    <xf numFmtId="0" fontId="21" fillId="0" borderId="0"/>
    <xf numFmtId="0" fontId="21" fillId="0" borderId="0"/>
    <xf numFmtId="0" fontId="21" fillId="0" borderId="0"/>
    <xf numFmtId="0" fontId="95" fillId="0" borderId="0"/>
    <xf numFmtId="0" fontId="21" fillId="0" borderId="0"/>
    <xf numFmtId="0" fontId="21" fillId="0" borderId="0"/>
    <xf numFmtId="0" fontId="94" fillId="0" borderId="0"/>
    <xf numFmtId="0" fontId="96" fillId="0" borderId="0"/>
    <xf numFmtId="0" fontId="21" fillId="0" borderId="0"/>
    <xf numFmtId="0" fontId="94" fillId="0" borderId="0"/>
    <xf numFmtId="0" fontId="21" fillId="0" borderId="0"/>
    <xf numFmtId="0" fontId="13" fillId="0" borderId="0"/>
    <xf numFmtId="0" fontId="88" fillId="0" borderId="0"/>
    <xf numFmtId="0" fontId="13"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97" fillId="0" borderId="0"/>
    <xf numFmtId="0" fontId="12" fillId="0" borderId="0"/>
    <xf numFmtId="0" fontId="13" fillId="0" borderId="0"/>
    <xf numFmtId="0" fontId="13" fillId="0" borderId="0"/>
    <xf numFmtId="0" fontId="98" fillId="0" borderId="0"/>
    <xf numFmtId="0" fontId="13" fillId="0" borderId="0"/>
    <xf numFmtId="0" fontId="13" fillId="0" borderId="0"/>
    <xf numFmtId="1" fontId="38" fillId="0" borderId="0">
      <alignment vertical="top" wrapText="1"/>
    </xf>
    <xf numFmtId="1" fontId="38" fillId="0" borderId="0">
      <alignment vertical="top" wrapText="1"/>
    </xf>
    <xf numFmtId="1" fontId="99" fillId="0" borderId="0" applyFill="0" applyBorder="0" applyProtection="0"/>
    <xf numFmtId="1" fontId="71" fillId="0" borderId="0" applyFont="0" applyFill="0" applyBorder="0" applyProtection="0">
      <alignment vertical="center"/>
    </xf>
    <xf numFmtId="1" fontId="71" fillId="0" borderId="0" applyFont="0" applyFill="0" applyBorder="0" applyProtection="0">
      <alignment vertical="center"/>
    </xf>
    <xf numFmtId="1" fontId="52" fillId="0" borderId="0">
      <alignment horizontal="right" vertical="top"/>
    </xf>
    <xf numFmtId="169" fontId="52" fillId="0" borderId="0">
      <alignment horizontal="right" vertical="top"/>
    </xf>
    <xf numFmtId="169" fontId="52" fillId="0" borderId="0">
      <alignment horizontal="right" vertical="top"/>
    </xf>
    <xf numFmtId="0" fontId="21" fillId="0" borderId="0"/>
    <xf numFmtId="0" fontId="21" fillId="0" borderId="0"/>
    <xf numFmtId="0" fontId="98" fillId="0" borderId="0"/>
    <xf numFmtId="0" fontId="13" fillId="0" borderId="0"/>
    <xf numFmtId="0" fontId="30" fillId="0" borderId="0"/>
    <xf numFmtId="0" fontId="13" fillId="0" borderId="0"/>
    <xf numFmtId="0" fontId="100" fillId="0" borderId="0"/>
    <xf numFmtId="0" fontId="101" fillId="0" borderId="0"/>
    <xf numFmtId="0" fontId="102" fillId="0" borderId="0"/>
    <xf numFmtId="0" fontId="101"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2" fillId="0" borderId="0"/>
    <xf numFmtId="0" fontId="22" fillId="0" borderId="0"/>
    <xf numFmtId="1" fontId="49" fillId="0" borderId="0" applyNumberFormat="0" applyFill="0" applyBorder="0">
      <alignment vertical="top"/>
    </xf>
    <xf numFmtId="0" fontId="13" fillId="43" borderId="38" applyNumberFormat="0" applyFont="0" applyAlignment="0" applyProtection="0"/>
    <xf numFmtId="0" fontId="21"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21"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21"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21"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21"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1" fontId="103" fillId="0" borderId="0">
      <alignment vertical="top"/>
    </xf>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24"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24"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21"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21"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21"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21"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21" fillId="9" borderId="1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51" fillId="43" borderId="38" applyNumberFormat="0" applyFont="0" applyAlignment="0" applyProtection="0"/>
    <xf numFmtId="0" fontId="71" fillId="0" borderId="0">
      <alignment horizontal="left"/>
    </xf>
    <xf numFmtId="0" fontId="71" fillId="0" borderId="0">
      <alignment horizontal="left"/>
    </xf>
    <xf numFmtId="0" fontId="25" fillId="43" borderId="38" applyNumberFormat="0" applyFont="0" applyAlignment="0" applyProtection="0"/>
    <xf numFmtId="0" fontId="104" fillId="7" borderId="15"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8"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3" fillId="0" borderId="0" applyNumberFormat="0" applyFont="0" applyFill="0" applyBorder="0" applyAlignment="0" applyProtection="0"/>
    <xf numFmtId="0" fontId="22" fillId="63" borderId="2"/>
    <xf numFmtId="0" fontId="22" fillId="63" borderId="2"/>
    <xf numFmtId="0" fontId="22" fillId="63" borderId="2"/>
    <xf numFmtId="0" fontId="22" fillId="63" borderId="2"/>
    <xf numFmtId="0" fontId="22" fillId="63" borderId="2">
      <alignment wrapText="1"/>
    </xf>
    <xf numFmtId="0" fontId="45" fillId="63" borderId="0">
      <alignment horizontal="right"/>
    </xf>
    <xf numFmtId="0" fontId="105" fillId="69" borderId="0">
      <alignment horizontal="center"/>
    </xf>
    <xf numFmtId="0" fontId="13" fillId="34" borderId="21">
      <alignment vertical="center"/>
      <protection locked="0"/>
    </xf>
    <xf numFmtId="0" fontId="43" fillId="70" borderId="2">
      <alignment horizontal="left" vertical="top" wrapText="1"/>
    </xf>
    <xf numFmtId="0" fontId="43" fillId="70" borderId="2">
      <alignment horizontal="left" vertical="top" wrapText="1"/>
    </xf>
    <xf numFmtId="0" fontId="106" fillId="70" borderId="7">
      <alignment horizontal="left" vertical="top" wrapText="1"/>
    </xf>
    <xf numFmtId="0" fontId="106" fillId="70" borderId="7">
      <alignment horizontal="left" vertical="top" wrapText="1"/>
    </xf>
    <xf numFmtId="0" fontId="106" fillId="70" borderId="7">
      <alignment horizontal="left" vertical="top" wrapText="1"/>
    </xf>
    <xf numFmtId="0" fontId="43" fillId="70" borderId="10">
      <alignment horizontal="left" vertical="top" wrapText="1"/>
    </xf>
    <xf numFmtId="0" fontId="43" fillId="70" borderId="10">
      <alignment horizontal="left" vertical="top" wrapText="1"/>
    </xf>
    <xf numFmtId="0" fontId="43" fillId="70" borderId="7">
      <alignment horizontal="left" vertical="top"/>
    </xf>
    <xf numFmtId="0" fontId="43" fillId="70" borderId="7">
      <alignment horizontal="left" vertical="top"/>
    </xf>
    <xf numFmtId="0" fontId="43" fillId="70" borderId="7">
      <alignment horizontal="left" vertical="top"/>
    </xf>
    <xf numFmtId="0" fontId="31" fillId="38" borderId="26" applyNumberFormat="0" applyAlignment="0" applyProtection="0"/>
    <xf numFmtId="0" fontId="78" fillId="38" borderId="0" applyNumberFormat="0" applyBorder="0" applyAlignment="0" applyProtection="0"/>
    <xf numFmtId="0" fontId="30" fillId="0" borderId="25">
      <alignment horizontal="center" vertical="center"/>
    </xf>
    <xf numFmtId="0" fontId="30" fillId="0" borderId="25">
      <alignment horizontal="center" vertical="center"/>
    </xf>
    <xf numFmtId="169" fontId="30" fillId="0" borderId="0" applyNumberFormat="0" applyBorder="0" applyAlignment="0"/>
    <xf numFmtId="169" fontId="30" fillId="0" borderId="0" applyNumberFormat="0" applyBorder="0" applyAlignment="0"/>
    <xf numFmtId="169" fontId="30" fillId="0" borderId="0" applyNumberFormat="0" applyBorder="0" applyAlignment="0"/>
    <xf numFmtId="169" fontId="30" fillId="0" borderId="0" applyNumberFormat="0" applyBorder="0" applyAlignment="0"/>
    <xf numFmtId="0" fontId="22" fillId="0" borderId="0"/>
    <xf numFmtId="0" fontId="13" fillId="0" borderId="0"/>
    <xf numFmtId="0" fontId="30" fillId="0" borderId="0"/>
    <xf numFmtId="0" fontId="107" fillId="0" borderId="7" applyNumberFormat="0" applyFont="0" applyFill="0" applyBorder="0" applyProtection="0">
      <alignment horizontal="centerContinuous" vertical="center" wrapText="1"/>
    </xf>
    <xf numFmtId="0" fontId="108" fillId="0" borderId="0">
      <alignment horizontal="left"/>
    </xf>
    <xf numFmtId="0" fontId="22" fillId="0" borderId="0">
      <alignment horizontal="left"/>
    </xf>
    <xf numFmtId="0" fontId="22" fillId="0" borderId="0">
      <alignment horizontal="left" vertical="center" wrapText="1"/>
    </xf>
    <xf numFmtId="0" fontId="22" fillId="0" borderId="0">
      <alignment horizontal="center"/>
    </xf>
    <xf numFmtId="0" fontId="22" fillId="0" borderId="0">
      <alignment horizontal="center" vertical="center" wrapText="1"/>
    </xf>
    <xf numFmtId="0" fontId="22" fillId="0" borderId="0"/>
    <xf numFmtId="0" fontId="22" fillId="0" borderId="0">
      <alignment horizontal="left" vertical="center" wrapText="1"/>
    </xf>
    <xf numFmtId="0" fontId="22" fillId="0" borderId="0">
      <alignment horizontal="right"/>
    </xf>
    <xf numFmtId="0" fontId="22" fillId="0" borderId="0">
      <alignment horizontal="right"/>
    </xf>
    <xf numFmtId="0" fontId="67" fillId="71" borderId="0">
      <alignment horizontal="left"/>
    </xf>
    <xf numFmtId="0" fontId="80" fillId="71" borderId="0">
      <alignment horizontal="left" wrapText="1"/>
    </xf>
    <xf numFmtId="0" fontId="67" fillId="71" borderId="0">
      <alignment horizontal="left"/>
    </xf>
    <xf numFmtId="0" fontId="109" fillId="0" borderId="39"/>
    <xf numFmtId="0" fontId="110" fillId="0" borderId="0"/>
    <xf numFmtId="0" fontId="90" fillId="0" borderId="40" applyNumberFormat="0" applyAlignment="0">
      <alignment horizontal="left" wrapText="1" indent="1"/>
    </xf>
    <xf numFmtId="0" fontId="13" fillId="0" borderId="0"/>
    <xf numFmtId="0" fontId="111" fillId="72" borderId="2"/>
    <xf numFmtId="0" fontId="111" fillId="72" borderId="2"/>
    <xf numFmtId="0" fontId="111" fillId="72" borderId="2"/>
    <xf numFmtId="0" fontId="111" fillId="72" borderId="2"/>
    <xf numFmtId="0" fontId="44" fillId="63" borderId="0">
      <alignment horizontal="center"/>
    </xf>
    <xf numFmtId="0" fontId="68" fillId="0" borderId="0">
      <protection locked="0"/>
    </xf>
    <xf numFmtId="0" fontId="112" fillId="0" borderId="0"/>
    <xf numFmtId="49" fontId="49" fillId="0" borderId="0" applyFill="0" applyBorder="0" applyAlignment="0" applyProtection="0">
      <alignment vertical="top"/>
    </xf>
    <xf numFmtId="0" fontId="113" fillId="0" borderId="0" applyNumberFormat="0" applyFill="0" applyBorder="0" applyAlignment="0" applyProtection="0"/>
    <xf numFmtId="0" fontId="61" fillId="0" borderId="0" applyNumberFormat="0" applyFill="0" applyBorder="0" applyAlignment="0" applyProtection="0"/>
    <xf numFmtId="0" fontId="108" fillId="63" borderId="0"/>
    <xf numFmtId="0" fontId="67" fillId="71" borderId="0">
      <alignment horizontal="left"/>
    </xf>
    <xf numFmtId="0" fontId="114" fillId="0" borderId="0" applyNumberFormat="0" applyFill="0" applyBorder="0" applyAlignment="0" applyProtection="0"/>
    <xf numFmtId="0" fontId="115" fillId="0" borderId="41" applyNumberFormat="0" applyFill="0" applyAlignment="0" applyProtection="0"/>
    <xf numFmtId="0" fontId="116" fillId="0" borderId="42" applyNumberFormat="0" applyFill="0" applyAlignment="0" applyProtection="0"/>
    <xf numFmtId="0" fontId="59" fillId="0" borderId="43" applyNumberForma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17" fillId="0" borderId="19" applyNumberForma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0" fontId="13" fillId="0" borderId="44" applyNumberFormat="0" applyFont="0" applyFill="0" applyAlignment="0" applyProtection="0"/>
    <xf numFmtId="186" fontId="118" fillId="0" borderId="8" applyBorder="0" applyAlignment="0"/>
    <xf numFmtId="172" fontId="30" fillId="0" borderId="0" applyFont="0" applyFill="0" applyBorder="0" applyAlignment="0" applyProtection="0"/>
    <xf numFmtId="187" fontId="119" fillId="0" borderId="0" applyFont="0" applyFill="0" applyBorder="0" applyAlignment="0" applyProtection="0"/>
    <xf numFmtId="173" fontId="30" fillId="0" borderId="0" applyFont="0" applyFill="0" applyBorder="0" applyAlignment="0" applyProtection="0"/>
    <xf numFmtId="0" fontId="120" fillId="0" borderId="0" applyNumberFormat="0" applyFill="0" applyBorder="0" applyAlignment="0" applyProtection="0"/>
    <xf numFmtId="0" fontId="121" fillId="0" borderId="45" applyNumberFormat="0" applyFill="0" applyAlignment="0" applyProtection="0"/>
    <xf numFmtId="0" fontId="122" fillId="0" borderId="42" applyNumberFormat="0" applyFill="0" applyAlignment="0" applyProtection="0"/>
    <xf numFmtId="0" fontId="123" fillId="0" borderId="46" applyNumberFormat="0" applyFill="0" applyAlignment="0" applyProtection="0"/>
    <xf numFmtId="0" fontId="123" fillId="0" borderId="0" applyNumberFormat="0" applyFill="0" applyBorder="0" applyAlignment="0" applyProtection="0"/>
    <xf numFmtId="0" fontId="102" fillId="9" borderId="18" applyNumberFormat="0" applyFont="0" applyAlignment="0" applyProtection="0"/>
    <xf numFmtId="188" fontId="30" fillId="0" borderId="0" applyFont="0" applyFill="0" applyBorder="0" applyAlignment="0" applyProtection="0"/>
    <xf numFmtId="189" fontId="30" fillId="0" borderId="0" applyFont="0" applyFill="0" applyBorder="0" applyAlignment="0" applyProtection="0"/>
    <xf numFmtId="0" fontId="41" fillId="0" borderId="31" applyNumberFormat="0" applyFill="0" applyAlignment="0" applyProtection="0"/>
    <xf numFmtId="188" fontId="30" fillId="0" borderId="0" applyFont="0" applyFill="0" applyBorder="0" applyAlignment="0" applyProtection="0"/>
    <xf numFmtId="189" fontId="30" fillId="0" borderId="0" applyFon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1" fontId="52" fillId="0" borderId="0" applyFill="0" applyBorder="0">
      <alignment vertical="top" wrapText="1"/>
    </xf>
    <xf numFmtId="1" fontId="52" fillId="0" borderId="0" applyFill="0" applyBorder="0">
      <alignment vertical="top" wrapText="1"/>
    </xf>
    <xf numFmtId="1" fontId="91" fillId="0" borderId="0">
      <alignment vertical="top" wrapText="1"/>
    </xf>
    <xf numFmtId="0" fontId="40" fillId="60" borderId="30" applyNumberFormat="0" applyAlignment="0" applyProtection="0"/>
    <xf numFmtId="0" fontId="124" fillId="0" borderId="0"/>
    <xf numFmtId="190" fontId="125" fillId="0" borderId="0" applyFont="0">
      <alignment vertical="top"/>
    </xf>
    <xf numFmtId="0" fontId="126" fillId="49" borderId="0" applyNumberFormat="0" applyBorder="0" applyAlignment="0" applyProtection="0"/>
    <xf numFmtId="0" fontId="13" fillId="43" borderId="38" applyNumberFormat="0" applyFont="0" applyAlignment="0" applyProtection="0"/>
    <xf numFmtId="172" fontId="127" fillId="0" borderId="0" applyFont="0" applyFill="0" applyBorder="0" applyAlignment="0" applyProtection="0"/>
    <xf numFmtId="0" fontId="128" fillId="0" borderId="0"/>
    <xf numFmtId="0" fontId="48" fillId="0" borderId="0">
      <alignment vertical="center"/>
    </xf>
    <xf numFmtId="0" fontId="88" fillId="0" borderId="0"/>
    <xf numFmtId="0" fontId="89" fillId="0" borderId="0"/>
    <xf numFmtId="0" fontId="92" fillId="0" borderId="0"/>
    <xf numFmtId="0" fontId="129" fillId="0" borderId="0"/>
    <xf numFmtId="0" fontId="89" fillId="0" borderId="0">
      <alignment vertical="center"/>
    </xf>
    <xf numFmtId="191" fontId="89" fillId="0" borderId="0" applyFont="0" applyFill="0" applyBorder="0" applyAlignment="0" applyProtection="0"/>
    <xf numFmtId="0" fontId="132" fillId="0" borderId="0"/>
    <xf numFmtId="0" fontId="12" fillId="0" borderId="0"/>
    <xf numFmtId="0" fontId="140" fillId="0" borderId="0" applyNumberFormat="0" applyFill="0" applyBorder="0" applyAlignment="0" applyProtection="0"/>
    <xf numFmtId="0" fontId="133"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9" borderId="18" applyNumberFormat="0" applyFont="0" applyAlignment="0" applyProtection="0"/>
    <xf numFmtId="0" fontId="72" fillId="0" borderId="0" applyNumberFormat="0" applyFill="0" applyBorder="0" applyAlignment="0" applyProtection="0">
      <alignment vertical="top"/>
      <protection locked="0"/>
    </xf>
    <xf numFmtId="169" fontId="22" fillId="0" borderId="0"/>
    <xf numFmtId="195" fontId="22" fillId="0" borderId="0"/>
    <xf numFmtId="49" fontId="22" fillId="0" borderId="0"/>
    <xf numFmtId="196" fontId="22" fillId="0" borderId="0">
      <alignment horizontal="center"/>
    </xf>
    <xf numFmtId="197" fontId="22" fillId="0" borderId="0"/>
    <xf numFmtId="198" fontId="22" fillId="0" borderId="0"/>
    <xf numFmtId="199" fontId="22" fillId="0" borderId="0"/>
    <xf numFmtId="200" fontId="22" fillId="0" borderId="0"/>
    <xf numFmtId="201" fontId="150" fillId="0" borderId="0"/>
    <xf numFmtId="202" fontId="32" fillId="0" borderId="0"/>
    <xf numFmtId="203" fontId="150" fillId="0" borderId="0"/>
    <xf numFmtId="204" fontId="22" fillId="0" borderId="0"/>
    <xf numFmtId="205" fontId="22" fillId="0" borderId="0"/>
    <xf numFmtId="206" fontId="22" fillId="0" borderId="0"/>
    <xf numFmtId="207" fontId="150" fillId="0" borderId="0"/>
    <xf numFmtId="208" fontId="22" fillId="0" borderId="0">
      <alignment horizontal="center"/>
    </xf>
    <xf numFmtId="209" fontId="22" fillId="0" borderId="0">
      <alignment horizontal="center"/>
    </xf>
    <xf numFmtId="210" fontId="22" fillId="0" borderId="0">
      <alignment horizontal="center"/>
    </xf>
    <xf numFmtId="211" fontId="22" fillId="0" borderId="0">
      <alignment horizontal="center"/>
    </xf>
    <xf numFmtId="212" fontId="22" fillId="0" borderId="0">
      <alignment horizontal="center"/>
    </xf>
    <xf numFmtId="0" fontId="22" fillId="0" borderId="22"/>
    <xf numFmtId="195" fontId="150" fillId="0" borderId="0"/>
    <xf numFmtId="49" fontId="150" fillId="0" borderId="0"/>
    <xf numFmtId="0" fontId="22" fillId="0" borderId="0"/>
  </cellStyleXfs>
  <cellXfs count="193">
    <xf numFmtId="0" fontId="0" fillId="0" borderId="0" xfId="0"/>
    <xf numFmtId="0" fontId="2" fillId="0" borderId="0" xfId="1"/>
    <xf numFmtId="0" fontId="3" fillId="0" borderId="0" xfId="1" applyFont="1"/>
    <xf numFmtId="0" fontId="4" fillId="0" borderId="1" xfId="1" applyFont="1" applyBorder="1" applyAlignment="1">
      <alignment horizontal="center" vertical="center" wrapText="1"/>
    </xf>
    <xf numFmtId="0" fontId="4" fillId="0" borderId="1" xfId="1" applyFont="1" applyBorder="1" applyAlignment="1">
      <alignment horizontal="right" vertical="center" wrapText="1"/>
    </xf>
    <xf numFmtId="0" fontId="2" fillId="0" borderId="1" xfId="1" applyBorder="1" applyAlignment="1">
      <alignment vertical="center"/>
    </xf>
    <xf numFmtId="0" fontId="2" fillId="0" borderId="1" xfId="1" applyBorder="1" applyAlignment="1">
      <alignment horizontal="right" vertical="center"/>
    </xf>
    <xf numFmtId="0" fontId="2" fillId="2" borderId="1" xfId="1" applyFill="1" applyBorder="1" applyAlignment="1">
      <alignment horizontal="right" vertical="center"/>
    </xf>
    <xf numFmtId="0" fontId="2" fillId="0" borderId="2" xfId="1" applyBorder="1"/>
    <xf numFmtId="0" fontId="4" fillId="0" borderId="3" xfId="1" applyFont="1" applyBorder="1" applyAlignment="1">
      <alignment horizontal="center" vertical="center" wrapText="1"/>
    </xf>
    <xf numFmtId="0" fontId="4" fillId="0" borderId="5" xfId="1" applyFont="1" applyBorder="1" applyAlignment="1">
      <alignment horizontal="right" vertical="center" wrapText="1"/>
    </xf>
    <xf numFmtId="0" fontId="4" fillId="0" borderId="3" xfId="1" applyFont="1" applyBorder="1" applyAlignment="1">
      <alignment horizontal="right" vertical="center" wrapText="1"/>
    </xf>
    <xf numFmtId="0" fontId="4" fillId="0" borderId="6" xfId="1" applyFont="1" applyBorder="1"/>
    <xf numFmtId="0" fontId="2" fillId="0" borderId="7" xfId="1" applyBorder="1"/>
    <xf numFmtId="0" fontId="2" fillId="0" borderId="2" xfId="1" applyFill="1" applyBorder="1"/>
    <xf numFmtId="0" fontId="2" fillId="0" borderId="0" xfId="1" applyFill="1"/>
    <xf numFmtId="0" fontId="2" fillId="0" borderId="0" xfId="1" applyFill="1" applyBorder="1"/>
    <xf numFmtId="0" fontId="2" fillId="0" borderId="0" xfId="1" applyBorder="1" applyAlignment="1">
      <alignment vertical="center"/>
    </xf>
    <xf numFmtId="0" fontId="2" fillId="0" borderId="1" xfId="1" applyBorder="1" applyAlignment="1">
      <alignment horizontal="center" vertical="center"/>
    </xf>
    <xf numFmtId="0" fontId="2" fillId="0" borderId="0" xfId="1" applyAlignment="1">
      <alignment horizontal="center"/>
    </xf>
    <xf numFmtId="0" fontId="4" fillId="0" borderId="2" xfId="1" applyFont="1" applyFill="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2" fillId="0" borderId="2" xfId="1" applyFill="1" applyBorder="1" applyAlignment="1">
      <alignment horizontal="center"/>
    </xf>
    <xf numFmtId="0" fontId="2" fillId="0" borderId="0" xfId="1" applyFill="1" applyBorder="1" applyAlignment="1">
      <alignment horizontal="center"/>
    </xf>
    <xf numFmtId="0" fontId="13" fillId="0" borderId="0" xfId="2" applyNumberFormat="1" applyFont="1" applyFill="1" applyBorder="1" applyAlignment="1"/>
    <xf numFmtId="0" fontId="12" fillId="0" borderId="0" xfId="2"/>
    <xf numFmtId="164" fontId="13" fillId="0" borderId="0" xfId="2" applyNumberFormat="1" applyFont="1" applyFill="1" applyBorder="1" applyAlignment="1"/>
    <xf numFmtId="0" fontId="14" fillId="0" borderId="0" xfId="2" applyFont="1" applyAlignment="1">
      <alignment horizontal="center" vertical="center" wrapText="1"/>
    </xf>
    <xf numFmtId="0" fontId="12" fillId="0" borderId="0" xfId="2" applyFont="1" applyAlignment="1">
      <alignment vertical="center" wrapText="1"/>
    </xf>
    <xf numFmtId="0" fontId="13" fillId="34" borderId="2" xfId="2" applyNumberFormat="1" applyFont="1" applyFill="1" applyBorder="1" applyAlignment="1">
      <alignment horizontal="left"/>
    </xf>
    <xf numFmtId="0" fontId="12" fillId="0" borderId="2" xfId="2" applyFill="1" applyBorder="1" applyAlignment="1">
      <alignment horizontal="center"/>
    </xf>
    <xf numFmtId="0" fontId="13" fillId="0" borderId="2" xfId="2" applyNumberFormat="1" applyFont="1" applyFill="1" applyBorder="1" applyAlignment="1">
      <alignment horizontal="center"/>
    </xf>
    <xf numFmtId="165" fontId="13" fillId="0" borderId="2" xfId="2" applyNumberFormat="1" applyFont="1" applyFill="1" applyBorder="1" applyAlignment="1">
      <alignment horizontal="center"/>
    </xf>
    <xf numFmtId="0" fontId="12" fillId="0" borderId="2" xfId="2" applyFont="1" applyBorder="1" applyAlignment="1">
      <alignment horizontal="center"/>
    </xf>
    <xf numFmtId="0" fontId="12" fillId="0" borderId="0" xfId="2" applyFill="1"/>
    <xf numFmtId="0" fontId="13" fillId="0" borderId="0" xfId="2" applyNumberFormat="1" applyFont="1" applyFill="1" applyBorder="1" applyAlignment="1">
      <alignment horizontal="center"/>
    </xf>
    <xf numFmtId="165" fontId="13" fillId="0" borderId="0" xfId="2" applyNumberFormat="1" applyFont="1" applyFill="1" applyBorder="1" applyAlignment="1">
      <alignment horizontal="center"/>
    </xf>
    <xf numFmtId="0" fontId="12" fillId="0" borderId="0" xfId="2" applyBorder="1" applyAlignment="1">
      <alignment horizontal="center"/>
    </xf>
    <xf numFmtId="0" fontId="9" fillId="0" borderId="2" xfId="2" applyFont="1" applyFill="1" applyBorder="1" applyAlignment="1">
      <alignment horizontal="center"/>
    </xf>
    <xf numFmtId="165" fontId="16" fillId="0" borderId="2" xfId="2" applyNumberFormat="1" applyFont="1" applyFill="1" applyBorder="1" applyAlignment="1">
      <alignment horizontal="center"/>
    </xf>
    <xf numFmtId="0" fontId="16" fillId="34" borderId="2" xfId="2" applyNumberFormat="1" applyFont="1" applyFill="1" applyBorder="1" applyAlignment="1">
      <alignment horizontal="left"/>
    </xf>
    <xf numFmtId="0" fontId="13" fillId="0" borderId="0" xfId="2" applyNumberFormat="1" applyFont="1" applyFill="1" applyBorder="1" applyAlignment="1">
      <alignment horizontal="left"/>
    </xf>
    <xf numFmtId="0" fontId="17" fillId="0" borderId="0" xfId="3" applyAlignment="1"/>
    <xf numFmtId="0" fontId="13" fillId="0" borderId="0" xfId="4" applyFont="1" applyAlignment="1"/>
    <xf numFmtId="0" fontId="19" fillId="0" borderId="0" xfId="4" applyFont="1"/>
    <xf numFmtId="0" fontId="21" fillId="0" borderId="0" xfId="5"/>
    <xf numFmtId="0" fontId="19" fillId="0" borderId="2" xfId="4" applyFont="1" applyBorder="1" applyAlignment="1">
      <alignment horizontal="center"/>
    </xf>
    <xf numFmtId="0" fontId="19" fillId="35" borderId="2" xfId="4" applyFont="1" applyFill="1" applyBorder="1" applyAlignment="1">
      <alignment horizontal="center"/>
    </xf>
    <xf numFmtId="166" fontId="22" fillId="0" borderId="2" xfId="6" applyNumberFormat="1" applyFont="1" applyFill="1" applyBorder="1" applyAlignment="1">
      <alignment horizontal="center"/>
    </xf>
    <xf numFmtId="166" fontId="22" fillId="0" borderId="0" xfId="6" applyNumberFormat="1" applyFont="1" applyFill="1" applyBorder="1" applyAlignment="1">
      <alignment horizontal="center"/>
    </xf>
    <xf numFmtId="166" fontId="22" fillId="36" borderId="0" xfId="6" quotePrefix="1" applyNumberFormat="1" applyFont="1" applyFill="1" applyBorder="1" applyAlignment="1">
      <alignment horizontal="center"/>
    </xf>
    <xf numFmtId="0" fontId="19" fillId="0" borderId="0" xfId="4" applyFont="1" applyBorder="1" applyAlignment="1">
      <alignment horizontal="center"/>
    </xf>
    <xf numFmtId="166" fontId="22" fillId="36" borderId="2" xfId="6" applyNumberFormat="1" applyFont="1" applyFill="1" applyBorder="1" applyAlignment="1">
      <alignment horizontal="center"/>
    </xf>
    <xf numFmtId="166" fontId="22" fillId="36" borderId="0" xfId="6" applyNumberFormat="1" applyFont="1" applyFill="1" applyBorder="1" applyAlignment="1">
      <alignment horizontal="center"/>
    </xf>
    <xf numFmtId="166" fontId="22" fillId="0" borderId="0" xfId="6" applyNumberFormat="1" applyFont="1" applyBorder="1" applyAlignment="1">
      <alignment horizontal="center"/>
    </xf>
    <xf numFmtId="0" fontId="19" fillId="35" borderId="0" xfId="4" applyFont="1" applyFill="1" applyBorder="1" applyAlignment="1">
      <alignment horizontal="center"/>
    </xf>
    <xf numFmtId="0" fontId="19" fillId="0" borderId="2" xfId="4" applyFont="1" applyFill="1" applyBorder="1" applyAlignment="1">
      <alignment horizontal="center"/>
    </xf>
    <xf numFmtId="166" fontId="22" fillId="0" borderId="2" xfId="6" applyNumberFormat="1" applyFont="1" applyBorder="1" applyAlignment="1">
      <alignment horizontal="center"/>
    </xf>
    <xf numFmtId="166" fontId="22" fillId="0" borderId="23" xfId="6" applyNumberFormat="1" applyFont="1" applyFill="1" applyBorder="1" applyAlignment="1">
      <alignment horizontal="center"/>
    </xf>
    <xf numFmtId="0" fontId="22" fillId="36" borderId="2" xfId="1" applyFont="1" applyFill="1" applyBorder="1" applyAlignment="1">
      <alignment horizontal="center"/>
    </xf>
    <xf numFmtId="166" fontId="22" fillId="36" borderId="8" xfId="6" applyNumberFormat="1" applyFont="1" applyFill="1" applyBorder="1" applyAlignment="1">
      <alignment horizontal="center"/>
    </xf>
    <xf numFmtId="166" fontId="22" fillId="0" borderId="2" xfId="6" quotePrefix="1" applyNumberFormat="1" applyFont="1" applyFill="1" applyBorder="1" applyAlignment="1">
      <alignment horizontal="center"/>
    </xf>
    <xf numFmtId="166" fontId="22" fillId="36" borderId="2" xfId="6" quotePrefix="1" applyNumberFormat="1" applyFont="1" applyFill="1" applyBorder="1" applyAlignment="1">
      <alignment horizontal="center"/>
    </xf>
    <xf numFmtId="0" fontId="130" fillId="35" borderId="2" xfId="4" applyFont="1" applyFill="1" applyBorder="1" applyAlignment="1">
      <alignment horizontal="center"/>
    </xf>
    <xf numFmtId="0" fontId="2" fillId="0" borderId="2" xfId="1" applyBorder="1" applyAlignment="1">
      <alignment horizontal="center"/>
    </xf>
    <xf numFmtId="166" fontId="131" fillId="36" borderId="2" xfId="6" applyNumberFormat="1" applyFont="1" applyFill="1" applyBorder="1" applyAlignment="1">
      <alignment horizontal="center"/>
    </xf>
    <xf numFmtId="0" fontId="133" fillId="0" borderId="0" xfId="1137" applyNumberFormat="1" applyFont="1" applyFill="1" applyBorder="1" applyAlignment="1"/>
    <xf numFmtId="0" fontId="132" fillId="0" borderId="0" xfId="1137"/>
    <xf numFmtId="0" fontId="15" fillId="0" borderId="0" xfId="1137" applyFont="1"/>
    <xf numFmtId="164" fontId="133" fillId="0" borderId="0" xfId="1137" applyNumberFormat="1" applyFont="1" applyFill="1" applyBorder="1" applyAlignment="1"/>
    <xf numFmtId="0" fontId="133" fillId="34" borderId="20" xfId="1137" applyNumberFormat="1" applyFont="1" applyFill="1" applyBorder="1" applyAlignment="1"/>
    <xf numFmtId="0" fontId="134" fillId="34" borderId="20" xfId="1137" applyNumberFormat="1" applyFont="1" applyFill="1" applyBorder="1" applyAlignment="1"/>
    <xf numFmtId="0" fontId="14" fillId="0" borderId="0" xfId="2" applyFont="1"/>
    <xf numFmtId="0" fontId="12" fillId="0" borderId="2" xfId="2" applyBorder="1"/>
    <xf numFmtId="0" fontId="13" fillId="0" borderId="2" xfId="2" applyNumberFormat="1" applyFont="1" applyFill="1" applyBorder="1" applyAlignment="1"/>
    <xf numFmtId="0" fontId="13" fillId="34" borderId="2" xfId="2" applyNumberFormat="1" applyFont="1" applyFill="1" applyBorder="1" applyAlignment="1"/>
    <xf numFmtId="3" fontId="13" fillId="0" borderId="2" xfId="2" applyNumberFormat="1" applyFont="1" applyFill="1" applyBorder="1" applyAlignment="1"/>
    <xf numFmtId="165" fontId="13" fillId="0" borderId="2" xfId="2" applyNumberFormat="1" applyFont="1" applyFill="1" applyBorder="1" applyAlignment="1"/>
    <xf numFmtId="165" fontId="13" fillId="0" borderId="32" xfId="2" applyNumberFormat="1" applyFont="1" applyFill="1" applyBorder="1" applyAlignment="1"/>
    <xf numFmtId="0" fontId="13" fillId="0" borderId="0" xfId="2" applyFont="1" applyAlignment="1">
      <alignment horizontal="center"/>
    </xf>
    <xf numFmtId="3" fontId="13" fillId="0" borderId="20" xfId="2" applyNumberFormat="1" applyFont="1" applyFill="1" applyBorder="1" applyAlignment="1">
      <alignment horizontal="center"/>
    </xf>
    <xf numFmtId="3" fontId="13" fillId="0" borderId="36" xfId="2" applyNumberFormat="1" applyFont="1" applyFill="1" applyBorder="1" applyAlignment="1">
      <alignment horizontal="center"/>
    </xf>
    <xf numFmtId="0" fontId="13" fillId="0" borderId="2" xfId="1138" applyNumberFormat="1" applyFont="1" applyFill="1" applyBorder="1" applyAlignment="1">
      <alignment horizontal="center"/>
    </xf>
    <xf numFmtId="0" fontId="13" fillId="0" borderId="32" xfId="2" applyNumberFormat="1" applyFont="1" applyFill="1" applyBorder="1" applyAlignment="1">
      <alignment horizontal="center"/>
    </xf>
    <xf numFmtId="165" fontId="13" fillId="0" borderId="20" xfId="2" applyNumberFormat="1" applyFont="1" applyFill="1" applyBorder="1" applyAlignment="1">
      <alignment horizontal="center"/>
    </xf>
    <xf numFmtId="3" fontId="13" fillId="0" borderId="2" xfId="1138" applyNumberFormat="1" applyFont="1" applyFill="1" applyBorder="1" applyAlignment="1">
      <alignment horizontal="center"/>
    </xf>
    <xf numFmtId="165" fontId="13" fillId="0" borderId="32" xfId="2" applyNumberFormat="1" applyFont="1" applyFill="1" applyBorder="1" applyAlignment="1">
      <alignment horizontal="center"/>
    </xf>
    <xf numFmtId="0" fontId="13" fillId="0" borderId="2" xfId="2" applyFont="1" applyBorder="1" applyAlignment="1">
      <alignment horizontal="center"/>
    </xf>
    <xf numFmtId="0" fontId="22" fillId="0" borderId="47" xfId="4" applyFont="1" applyBorder="1"/>
    <xf numFmtId="0" fontId="13" fillId="0" borderId="0" xfId="4"/>
    <xf numFmtId="0" fontId="135" fillId="0" borderId="47" xfId="4" applyFont="1" applyBorder="1" applyAlignment="1">
      <alignment horizontal="left" wrapText="1"/>
    </xf>
    <xf numFmtId="0" fontId="136" fillId="73" borderId="47" xfId="4" applyFont="1" applyFill="1" applyBorder="1" applyAlignment="1">
      <alignment horizontal="center" vertical="top" wrapText="1"/>
    </xf>
    <xf numFmtId="0" fontId="138" fillId="74" borderId="47" xfId="4" applyFont="1" applyFill="1" applyBorder="1" applyAlignment="1">
      <alignment vertical="top" wrapText="1"/>
    </xf>
    <xf numFmtId="192" fontId="22" fillId="0" borderId="47" xfId="4" applyNumberFormat="1" applyFont="1" applyBorder="1" applyAlignment="1">
      <alignment horizontal="right"/>
    </xf>
    <xf numFmtId="192" fontId="22" fillId="75" borderId="47" xfId="4" applyNumberFormat="1" applyFont="1" applyFill="1" applyBorder="1" applyAlignment="1">
      <alignment horizontal="right"/>
    </xf>
    <xf numFmtId="0" fontId="139" fillId="0" borderId="0" xfId="4" applyFont="1" applyAlignment="1">
      <alignment horizontal="left"/>
    </xf>
    <xf numFmtId="0" fontId="4" fillId="0" borderId="0" xfId="489" applyFont="1"/>
    <xf numFmtId="0" fontId="2" fillId="0" borderId="0" xfId="489"/>
    <xf numFmtId="0" fontId="2" fillId="0" borderId="2" xfId="489" applyBorder="1"/>
    <xf numFmtId="0" fontId="13" fillId="0" borderId="2" xfId="489" applyNumberFormat="1" applyFont="1" applyFill="1" applyBorder="1" applyAlignment="1"/>
    <xf numFmtId="0" fontId="4" fillId="0" borderId="2" xfId="489" applyFont="1" applyBorder="1"/>
    <xf numFmtId="3" fontId="2" fillId="0" borderId="6" xfId="489" applyNumberFormat="1" applyBorder="1"/>
    <xf numFmtId="0" fontId="20" fillId="0" borderId="0" xfId="489" applyFont="1"/>
    <xf numFmtId="3" fontId="2" fillId="0" borderId="0" xfId="489" applyNumberFormat="1"/>
    <xf numFmtId="0" fontId="2" fillId="0" borderId="2" xfId="489" applyBorder="1" applyAlignment="1">
      <alignment horizontal="center"/>
    </xf>
    <xf numFmtId="0" fontId="140" fillId="0" borderId="0" xfId="1139" applyAlignment="1">
      <alignment vertical="center"/>
    </xf>
    <xf numFmtId="0" fontId="3" fillId="0" borderId="0" xfId="1140" applyFont="1"/>
    <xf numFmtId="0" fontId="133" fillId="0" borderId="0" xfId="1140"/>
    <xf numFmtId="0" fontId="142" fillId="0" borderId="0" xfId="1140" applyFont="1" applyAlignment="1">
      <alignment vertical="center"/>
    </xf>
    <xf numFmtId="0" fontId="144" fillId="0" borderId="0" xfId="1140" applyFont="1" applyAlignment="1">
      <alignment vertical="center"/>
    </xf>
    <xf numFmtId="0" fontId="136" fillId="73" borderId="47" xfId="1140" applyFont="1" applyFill="1" applyBorder="1" applyAlignment="1">
      <alignment horizontal="center" vertical="top" wrapText="1"/>
    </xf>
    <xf numFmtId="0" fontId="13" fillId="0" borderId="0" xfId="1140" applyFont="1"/>
    <xf numFmtId="0" fontId="22" fillId="75" borderId="47" xfId="1140" applyNumberFormat="1" applyFont="1" applyFill="1" applyBorder="1" applyAlignment="1">
      <alignment horizontal="right"/>
    </xf>
    <xf numFmtId="0" fontId="22" fillId="0" borderId="47" xfId="506" applyNumberFormat="1" applyFont="1" applyBorder="1" applyAlignment="1">
      <alignment horizontal="right"/>
    </xf>
    <xf numFmtId="0" fontId="13" fillId="0" borderId="0" xfId="1140" applyFont="1" applyFill="1" applyBorder="1"/>
    <xf numFmtId="0" fontId="140" fillId="0" borderId="0" xfId="1139"/>
    <xf numFmtId="0" fontId="146" fillId="0" borderId="0" xfId="489" applyFont="1"/>
    <xf numFmtId="0" fontId="72" fillId="0" borderId="0" xfId="1154" applyAlignment="1" applyProtection="1"/>
    <xf numFmtId="0" fontId="13" fillId="0" borderId="51" xfId="1140" applyFont="1" applyBorder="1" applyAlignment="1">
      <alignment horizontal="right" vertical="center"/>
    </xf>
    <xf numFmtId="0" fontId="13" fillId="0" borderId="2" xfId="1140" applyNumberFormat="1" applyFont="1" applyFill="1" applyBorder="1" applyAlignment="1">
      <alignment horizontal="right"/>
    </xf>
    <xf numFmtId="0" fontId="133" fillId="0" borderId="2" xfId="1140" applyFill="1" applyBorder="1"/>
    <xf numFmtId="0" fontId="13" fillId="0" borderId="2" xfId="1140" applyFont="1" applyFill="1" applyBorder="1" applyAlignment="1">
      <alignment horizontal="right"/>
    </xf>
    <xf numFmtId="0" fontId="13" fillId="0" borderId="2" xfId="1140" applyFont="1" applyBorder="1"/>
    <xf numFmtId="0" fontId="133" fillId="0" borderId="2" xfId="1140" applyBorder="1"/>
    <xf numFmtId="0" fontId="133" fillId="0" borderId="2" xfId="1140" applyBorder="1" applyAlignment="1">
      <alignment horizontal="right"/>
    </xf>
    <xf numFmtId="0" fontId="13" fillId="0" borderId="0" xfId="1137" applyNumberFormat="1" applyFont="1" applyFill="1" applyBorder="1" applyAlignment="1"/>
    <xf numFmtId="164" fontId="13" fillId="0" borderId="0" xfId="1137" applyNumberFormat="1" applyFont="1" applyFill="1" applyBorder="1" applyAlignment="1"/>
    <xf numFmtId="0" fontId="13" fillId="34" borderId="20" xfId="1137" applyNumberFormat="1" applyFont="1" applyFill="1" applyBorder="1" applyAlignment="1"/>
    <xf numFmtId="165" fontId="13" fillId="0" borderId="20" xfId="1137" applyNumberFormat="1" applyFont="1" applyFill="1" applyBorder="1" applyAlignment="1"/>
    <xf numFmtId="0" fontId="13" fillId="0" borderId="20" xfId="1137" applyNumberFormat="1" applyFont="1" applyFill="1" applyBorder="1" applyAlignment="1"/>
    <xf numFmtId="165" fontId="13" fillId="0" borderId="0" xfId="1137" applyNumberFormat="1" applyFont="1" applyFill="1" applyBorder="1" applyAlignment="1"/>
    <xf numFmtId="0" fontId="14" fillId="0" borderId="0" xfId="1137" applyFont="1"/>
    <xf numFmtId="3" fontId="2" fillId="0" borderId="2" xfId="489" applyNumberFormat="1" applyBorder="1"/>
    <xf numFmtId="3" fontId="2" fillId="0" borderId="8" xfId="489" applyNumberFormat="1" applyFill="1" applyBorder="1"/>
    <xf numFmtId="0" fontId="2" fillId="0" borderId="0" xfId="489" applyFont="1"/>
    <xf numFmtId="0" fontId="2" fillId="0" borderId="0" xfId="489" applyFont="1" applyAlignment="1">
      <alignment vertical="center"/>
    </xf>
    <xf numFmtId="0" fontId="148" fillId="0" borderId="0" xfId="489" applyFont="1"/>
    <xf numFmtId="0" fontId="2" fillId="0" borderId="0" xfId="489" applyAlignment="1">
      <alignment vertical="center"/>
    </xf>
    <xf numFmtId="0" fontId="10" fillId="0" borderId="0" xfId="1" applyFont="1"/>
    <xf numFmtId="0" fontId="13" fillId="76" borderId="20" xfId="2" applyNumberFormat="1" applyFont="1" applyFill="1" applyBorder="1" applyAlignment="1"/>
    <xf numFmtId="0" fontId="13" fillId="76" borderId="0" xfId="2" applyNumberFormat="1" applyFont="1" applyFill="1" applyBorder="1" applyAlignment="1"/>
    <xf numFmtId="0" fontId="19" fillId="76" borderId="0" xfId="4" applyFont="1" applyFill="1" applyBorder="1" applyAlignment="1">
      <alignment horizontal="center"/>
    </xf>
    <xf numFmtId="0" fontId="132" fillId="76" borderId="0" xfId="1137" applyFill="1"/>
    <xf numFmtId="0" fontId="133" fillId="76" borderId="0" xfId="1137" applyNumberFormat="1" applyFont="1" applyFill="1" applyBorder="1" applyAlignment="1"/>
    <xf numFmtId="4" fontId="133" fillId="76" borderId="0" xfId="1137" applyNumberFormat="1" applyFont="1" applyFill="1" applyBorder="1" applyAlignment="1"/>
    <xf numFmtId="165" fontId="133" fillId="76" borderId="0" xfId="1137" applyNumberFormat="1" applyFont="1" applyFill="1" applyBorder="1" applyAlignment="1"/>
    <xf numFmtId="0" fontId="12" fillId="76" borderId="0" xfId="2" applyFill="1"/>
    <xf numFmtId="165" fontId="13" fillId="0" borderId="0" xfId="2" applyNumberFormat="1" applyFont="1" applyFill="1" applyBorder="1" applyAlignment="1"/>
    <xf numFmtId="3" fontId="13" fillId="0" borderId="0" xfId="2" applyNumberFormat="1" applyFont="1" applyFill="1" applyBorder="1" applyAlignment="1"/>
    <xf numFmtId="0" fontId="13" fillId="0" borderId="0" xfId="1138" applyNumberFormat="1" applyFont="1" applyFill="1" applyBorder="1" applyAlignment="1"/>
    <xf numFmtId="3" fontId="13" fillId="0" borderId="0" xfId="1138" applyNumberFormat="1" applyFont="1" applyFill="1" applyBorder="1" applyAlignment="1"/>
    <xf numFmtId="165" fontId="13" fillId="0" borderId="0" xfId="1138" applyNumberFormat="1" applyFont="1" applyFill="1" applyBorder="1" applyAlignment="1"/>
    <xf numFmtId="0" fontId="13" fillId="76" borderId="0" xfId="1138" applyNumberFormat="1" applyFont="1" applyFill="1" applyBorder="1" applyAlignment="1"/>
    <xf numFmtId="0" fontId="13" fillId="76" borderId="0" xfId="4" applyFont="1" applyFill="1"/>
    <xf numFmtId="0" fontId="10" fillId="0" borderId="0" xfId="489" applyFont="1"/>
    <xf numFmtId="3" fontId="10" fillId="0" borderId="0" xfId="489" applyNumberFormat="1" applyFont="1"/>
    <xf numFmtId="0" fontId="2" fillId="0" borderId="0" xfId="489" applyAlignment="1">
      <alignment horizontal="center" vertical="center"/>
    </xf>
    <xf numFmtId="0" fontId="2" fillId="0" borderId="2" xfId="489" applyBorder="1" applyAlignment="1">
      <alignment horizontal="center" vertical="center"/>
    </xf>
    <xf numFmtId="193" fontId="22" fillId="0" borderId="2" xfId="1155" applyNumberFormat="1" applyFont="1" applyBorder="1" applyAlignment="1" applyProtection="1">
      <alignment horizontal="center"/>
    </xf>
    <xf numFmtId="194" fontId="22" fillId="0" borderId="2" xfId="1155" applyNumberFormat="1" applyFont="1" applyBorder="1" applyAlignment="1" applyProtection="1">
      <alignment horizontal="center"/>
    </xf>
    <xf numFmtId="0" fontId="4" fillId="0" borderId="0" xfId="489" applyFont="1" applyAlignment="1">
      <alignment horizontal="left"/>
    </xf>
    <xf numFmtId="169" fontId="108" fillId="0" borderId="2" xfId="1155" applyFont="1" applyBorder="1" applyAlignment="1">
      <alignment horizontal="left"/>
    </xf>
    <xf numFmtId="169" fontId="108" fillId="0" borderId="2" xfId="1155" quotePrefix="1" applyFont="1" applyBorder="1" applyAlignment="1">
      <alignment horizontal="left"/>
    </xf>
    <xf numFmtId="0" fontId="5" fillId="0" borderId="0" xfId="1" applyFont="1" applyBorder="1"/>
    <xf numFmtId="0" fontId="17" fillId="0" borderId="0" xfId="3" quotePrefix="1" applyFill="1" applyBorder="1" applyAlignment="1">
      <alignment horizontal="center"/>
    </xf>
    <xf numFmtId="0" fontId="0" fillId="0" borderId="0" xfId="1" applyFont="1" applyBorder="1"/>
    <xf numFmtId="0" fontId="152" fillId="0" borderId="0" xfId="0" applyFont="1" applyAlignment="1">
      <alignment horizontal="center" vertical="center"/>
    </xf>
    <xf numFmtId="0" fontId="5" fillId="0" borderId="0" xfId="0" applyFont="1" applyAlignment="1"/>
    <xf numFmtId="0" fontId="5" fillId="0" borderId="0" xfId="1" applyFont="1" applyFill="1" applyBorder="1"/>
    <xf numFmtId="0" fontId="0" fillId="0" borderId="0" xfId="1" applyFont="1" applyFill="1" applyBorder="1" applyAlignment="1"/>
    <xf numFmtId="0" fontId="17" fillId="0" borderId="0" xfId="3" quotePrefix="1" applyAlignment="1">
      <alignment horizontal="center"/>
    </xf>
    <xf numFmtId="0" fontId="0" fillId="0" borderId="0" xfId="0" applyAlignment="1">
      <alignment horizontal="center"/>
    </xf>
    <xf numFmtId="0" fontId="0" fillId="0" borderId="0" xfId="0" applyAlignment="1">
      <alignment horizontal="left" vertical="top"/>
    </xf>
    <xf numFmtId="0" fontId="3" fillId="0" borderId="0" xfId="4" applyFont="1" applyAlignment="1"/>
    <xf numFmtId="0" fontId="3" fillId="0" borderId="0" xfId="2" applyNumberFormat="1" applyFont="1" applyFill="1" applyBorder="1" applyAlignment="1"/>
    <xf numFmtId="0" fontId="3" fillId="0" borderId="0" xfId="4" applyFont="1"/>
    <xf numFmtId="0" fontId="3" fillId="34" borderId="0" xfId="1140" applyNumberFormat="1" applyFont="1" applyFill="1" applyBorder="1" applyAlignment="1"/>
    <xf numFmtId="0" fontId="3" fillId="0" borderId="0" xfId="2" applyNumberFormat="1" applyFont="1" applyFill="1" applyBorder="1" applyAlignment="1">
      <alignment horizontal="center"/>
    </xf>
    <xf numFmtId="0" fontId="151" fillId="0" borderId="0" xfId="0" applyFont="1" applyAlignment="1">
      <alignment horizontal="center"/>
    </xf>
    <xf numFmtId="0" fontId="18" fillId="0" borderId="0" xfId="4" applyFont="1" applyAlignment="1">
      <alignment horizontal="center" vertical="center" wrapText="1"/>
    </xf>
    <xf numFmtId="0" fontId="19" fillId="0" borderId="0" xfId="4" applyFont="1" applyAlignment="1">
      <alignment horizontal="center" vertical="center"/>
    </xf>
    <xf numFmtId="0" fontId="137" fillId="76" borderId="48" xfId="4" applyFont="1" applyFill="1" applyBorder="1" applyAlignment="1">
      <alignment horizontal="right" vertical="top" wrapText="1"/>
    </xf>
    <xf numFmtId="0" fontId="137" fillId="76" borderId="49" xfId="4" applyFont="1" applyFill="1" applyBorder="1" applyAlignment="1">
      <alignment horizontal="right" vertical="top" wrapText="1"/>
    </xf>
    <xf numFmtId="0" fontId="137" fillId="76" borderId="50" xfId="4" applyFont="1" applyFill="1" applyBorder="1" applyAlignment="1">
      <alignment horizontal="right" vertical="top" wrapText="1"/>
    </xf>
    <xf numFmtId="0" fontId="138" fillId="76" borderId="48" xfId="4" applyFont="1" applyFill="1" applyBorder="1" applyAlignment="1">
      <alignment vertical="top" wrapText="1"/>
    </xf>
    <xf numFmtId="0" fontId="138" fillId="76" borderId="49" xfId="4" applyFont="1" applyFill="1" applyBorder="1" applyAlignment="1">
      <alignment vertical="top" wrapText="1"/>
    </xf>
    <xf numFmtId="0" fontId="138" fillId="76" borderId="50" xfId="4" applyFont="1" applyFill="1" applyBorder="1" applyAlignment="1">
      <alignment vertical="top" wrapText="1"/>
    </xf>
    <xf numFmtId="0" fontId="70" fillId="0" borderId="0" xfId="1140" applyFont="1" applyAlignment="1">
      <alignment vertical="center"/>
    </xf>
    <xf numFmtId="0" fontId="70" fillId="0" borderId="25" xfId="1140" applyFont="1" applyBorder="1" applyAlignment="1">
      <alignment vertical="center"/>
    </xf>
    <xf numFmtId="0" fontId="2" fillId="0" borderId="24" xfId="489" applyBorder="1" applyAlignment="1"/>
    <xf numFmtId="0" fontId="0" fillId="0" borderId="0" xfId="0" applyAlignment="1"/>
    <xf numFmtId="0" fontId="1" fillId="0" borderId="1" xfId="1" applyFont="1" applyBorder="1" applyAlignment="1">
      <alignment vertical="center"/>
    </xf>
  </cellXfs>
  <cellStyles count="1179">
    <cellStyle name="0mitP" xfId="1156"/>
    <cellStyle name="0ohneP" xfId="1157"/>
    <cellStyle name="10mitP" xfId="1158"/>
    <cellStyle name="12mitP" xfId="1159"/>
    <cellStyle name="12ohneP" xfId="1160"/>
    <cellStyle name="13mitP" xfId="1161"/>
    <cellStyle name="1mitP" xfId="1162"/>
    <cellStyle name="1ohneP" xfId="1163"/>
    <cellStyle name="20 % - Aksentti1 2" xfId="7"/>
    <cellStyle name="20 % - Aksentti2 2" xfId="8"/>
    <cellStyle name="20 % - Aksentti3 2" xfId="9"/>
    <cellStyle name="20 % - Aksentti4 2" xfId="10"/>
    <cellStyle name="20 % - Aksentti5 2" xfId="11"/>
    <cellStyle name="20 % - Aksentti6 2" xfId="12"/>
    <cellStyle name="20 % - Accent1 2" xfId="1141"/>
    <cellStyle name="20 % - Accent2 2" xfId="1142"/>
    <cellStyle name="20 % - Accent3 2" xfId="1143"/>
    <cellStyle name="20 % - Accent4 2" xfId="1144"/>
    <cellStyle name="20 % - Accent5 2" xfId="1145"/>
    <cellStyle name="20 % - Accent6 2" xfId="1146"/>
    <cellStyle name="20% - Accent1 10" xfId="13"/>
    <cellStyle name="20% - Accent1 11" xfId="14"/>
    <cellStyle name="20% - Accent1 12" xfId="15"/>
    <cellStyle name="20% - Accent1 13" xfId="16"/>
    <cellStyle name="20% - Accent1 14" xfId="17"/>
    <cellStyle name="20% - Accent1 2" xfId="18"/>
    <cellStyle name="20% - Accent1 3" xfId="19"/>
    <cellStyle name="20% - Accent1 4" xfId="20"/>
    <cellStyle name="20% - Accent1 5" xfId="21"/>
    <cellStyle name="20% - Accent1 6" xfId="22"/>
    <cellStyle name="20% - Accent1 7" xfId="23"/>
    <cellStyle name="20% - Accent1 8" xfId="24"/>
    <cellStyle name="20% - Accent1 9" xfId="25"/>
    <cellStyle name="20% - Accent2 10" xfId="26"/>
    <cellStyle name="20% - Accent2 11" xfId="27"/>
    <cellStyle name="20% - Accent2 12" xfId="28"/>
    <cellStyle name="20% - Accent2 13" xfId="29"/>
    <cellStyle name="20% - Accent2 14"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12" xfId="41"/>
    <cellStyle name="20% - Accent3 13" xfId="42"/>
    <cellStyle name="20% - Accent3 14" xfId="43"/>
    <cellStyle name="20% - Accent3 2" xfId="44"/>
    <cellStyle name="20% - Accent3 3" xfId="45"/>
    <cellStyle name="20% - Accent3 4" xfId="46"/>
    <cellStyle name="20% - Accent3 5" xfId="47"/>
    <cellStyle name="20% - Accent3 6" xfId="48"/>
    <cellStyle name="20% - Accent3 7" xfId="49"/>
    <cellStyle name="20% - Accent3 8" xfId="50"/>
    <cellStyle name="20% - Accent3 9" xfId="51"/>
    <cellStyle name="20% - Accent4 10" xfId="52"/>
    <cellStyle name="20% - Accent4 11" xfId="53"/>
    <cellStyle name="20% - Accent4 12" xfId="54"/>
    <cellStyle name="20% - Accent4 13" xfId="55"/>
    <cellStyle name="20% - Accent4 14" xfId="56"/>
    <cellStyle name="20% - Accent4 2" xfId="57"/>
    <cellStyle name="20% - Accent4 3" xfId="58"/>
    <cellStyle name="20% - Accent4 4" xfId="59"/>
    <cellStyle name="20% - Accent4 5" xfId="60"/>
    <cellStyle name="20% - Accent4 6" xfId="61"/>
    <cellStyle name="20% - Accent4 7" xfId="62"/>
    <cellStyle name="20% - Accent4 8" xfId="63"/>
    <cellStyle name="20% - Accent4 9" xfId="64"/>
    <cellStyle name="20% - Accent5 10" xfId="65"/>
    <cellStyle name="20% - Accent5 11" xfId="66"/>
    <cellStyle name="20% - Accent5 12" xfId="67"/>
    <cellStyle name="20% - Accent5 13" xfId="68"/>
    <cellStyle name="20% - Accent5 14" xfId="69"/>
    <cellStyle name="20% - Accent5 2" xfId="70"/>
    <cellStyle name="20% - Accent5 3" xfId="71"/>
    <cellStyle name="20% - Accent5 4" xfId="72"/>
    <cellStyle name="20% - Accent5 5" xfId="73"/>
    <cellStyle name="20% - Accent5 6" xfId="74"/>
    <cellStyle name="20% - Accent5 7" xfId="75"/>
    <cellStyle name="20% - Accent5 8" xfId="76"/>
    <cellStyle name="20% - Accent5 9" xfId="77"/>
    <cellStyle name="20% - Accent6 10" xfId="78"/>
    <cellStyle name="20% - Accent6 11" xfId="79"/>
    <cellStyle name="20% - Accent6 12" xfId="80"/>
    <cellStyle name="20% - Accent6 13" xfId="81"/>
    <cellStyle name="20% - Accent6 14" xfId="82"/>
    <cellStyle name="20% - Accent6 2" xfId="83"/>
    <cellStyle name="20% - Accent6 3" xfId="84"/>
    <cellStyle name="20% - Accent6 4" xfId="85"/>
    <cellStyle name="20% - Accent6 5" xfId="86"/>
    <cellStyle name="20% - Accent6 6" xfId="87"/>
    <cellStyle name="20% - Accent6 7" xfId="88"/>
    <cellStyle name="20% - Accent6 8" xfId="89"/>
    <cellStyle name="20% - Accent6 9" xfId="90"/>
    <cellStyle name="20% - Akzent1" xfId="91"/>
    <cellStyle name="20% - Akzent2" xfId="92"/>
    <cellStyle name="20% - Akzent3" xfId="93"/>
    <cellStyle name="20% - Akzent4" xfId="94"/>
    <cellStyle name="20% - Akzent5" xfId="95"/>
    <cellStyle name="20% - Akzent6" xfId="96"/>
    <cellStyle name="20% - Énfasis1" xfId="97"/>
    <cellStyle name="20% - Énfasis2" xfId="98"/>
    <cellStyle name="20% - Énfasis3" xfId="99"/>
    <cellStyle name="20% - Énfasis4" xfId="100"/>
    <cellStyle name="20% - Énfasis5" xfId="101"/>
    <cellStyle name="20% - Énfasis6" xfId="102"/>
    <cellStyle name="2mitP" xfId="1164"/>
    <cellStyle name="2ohneP" xfId="1165"/>
    <cellStyle name="3mitP" xfId="1166"/>
    <cellStyle name="3ohneP" xfId="1167"/>
    <cellStyle name="40 % - Aksentti1 2" xfId="103"/>
    <cellStyle name="40 % - Aksentti2 2" xfId="104"/>
    <cellStyle name="40 % - Aksentti3 2" xfId="105"/>
    <cellStyle name="40 % - Aksentti4 2" xfId="106"/>
    <cellStyle name="40 % - Aksentti5 2" xfId="107"/>
    <cellStyle name="40 % - Aksentti6 2" xfId="108"/>
    <cellStyle name="40 % - Accent1 2" xfId="1147"/>
    <cellStyle name="40 % - Accent2 2" xfId="1148"/>
    <cellStyle name="40 % - Accent3 2" xfId="1149"/>
    <cellStyle name="40 % - Accent4 2" xfId="1150"/>
    <cellStyle name="40 % - Accent5 2" xfId="1151"/>
    <cellStyle name="40 % - Accent6 2" xfId="1152"/>
    <cellStyle name="40% - Accent1 10" xfId="109"/>
    <cellStyle name="40% - Accent1 11" xfId="110"/>
    <cellStyle name="40% - Accent1 12" xfId="111"/>
    <cellStyle name="40% - Accent1 13" xfId="112"/>
    <cellStyle name="40% - Accent1 14" xfId="113"/>
    <cellStyle name="40% - Accent1 2" xfId="114"/>
    <cellStyle name="40% - Accent1 3" xfId="115"/>
    <cellStyle name="40% - Accent1 4" xfId="116"/>
    <cellStyle name="40% - Accent1 5" xfId="117"/>
    <cellStyle name="40% - Accent1 6" xfId="118"/>
    <cellStyle name="40% - Accent1 7" xfId="119"/>
    <cellStyle name="40% - Accent1 8" xfId="120"/>
    <cellStyle name="40% - Accent1 9" xfId="121"/>
    <cellStyle name="40% - Accent2 10" xfId="122"/>
    <cellStyle name="40% - Accent2 11" xfId="123"/>
    <cellStyle name="40% - Accent2 12" xfId="124"/>
    <cellStyle name="40% - Accent2 13" xfId="125"/>
    <cellStyle name="40% - Accent2 14" xfId="126"/>
    <cellStyle name="40% - Accent2 2" xfId="127"/>
    <cellStyle name="40% - Accent2 3" xfId="128"/>
    <cellStyle name="40% - Accent2 4" xfId="129"/>
    <cellStyle name="40% - Accent2 5" xfId="130"/>
    <cellStyle name="40% - Accent2 6" xfId="131"/>
    <cellStyle name="40% - Accent2 7" xfId="132"/>
    <cellStyle name="40% - Accent2 8" xfId="133"/>
    <cellStyle name="40% - Accent2 9" xfId="134"/>
    <cellStyle name="40% - Accent3 10" xfId="135"/>
    <cellStyle name="40% - Accent3 11" xfId="136"/>
    <cellStyle name="40% - Accent3 12" xfId="137"/>
    <cellStyle name="40% - Accent3 13" xfId="138"/>
    <cellStyle name="40% - Accent3 14" xfId="139"/>
    <cellStyle name="40% - Accent3 2" xfId="140"/>
    <cellStyle name="40% - Accent3 3" xfId="141"/>
    <cellStyle name="40% - Accent3 4" xfId="142"/>
    <cellStyle name="40% - Accent3 5" xfId="143"/>
    <cellStyle name="40% - Accent3 6" xfId="144"/>
    <cellStyle name="40% - Accent3 7" xfId="145"/>
    <cellStyle name="40% - Accent3 8" xfId="146"/>
    <cellStyle name="40% - Accent3 9" xfId="147"/>
    <cellStyle name="40% - Accent4 10" xfId="148"/>
    <cellStyle name="40% - Accent4 11" xfId="149"/>
    <cellStyle name="40% - Accent4 12" xfId="150"/>
    <cellStyle name="40% - Accent4 13" xfId="151"/>
    <cellStyle name="40% - Accent4 14" xfId="152"/>
    <cellStyle name="40% - Accent4 2" xfId="153"/>
    <cellStyle name="40% - Accent4 3" xfId="154"/>
    <cellStyle name="40% - Accent4 4" xfId="155"/>
    <cellStyle name="40% - Accent4 5" xfId="156"/>
    <cellStyle name="40% - Accent4 6" xfId="157"/>
    <cellStyle name="40% - Accent4 7" xfId="158"/>
    <cellStyle name="40% - Accent4 8" xfId="159"/>
    <cellStyle name="40% - Accent4 9" xfId="160"/>
    <cellStyle name="40% - Accent5 10" xfId="161"/>
    <cellStyle name="40% - Accent5 11" xfId="162"/>
    <cellStyle name="40% - Accent5 12" xfId="163"/>
    <cellStyle name="40% - Accent5 13" xfId="164"/>
    <cellStyle name="40% - Accent5 14" xfId="165"/>
    <cellStyle name="40% - Accent5 2" xfId="166"/>
    <cellStyle name="40% - Accent5 3" xfId="167"/>
    <cellStyle name="40% - Accent5 4" xfId="168"/>
    <cellStyle name="40% - Accent5 5" xfId="169"/>
    <cellStyle name="40% - Accent5 6" xfId="170"/>
    <cellStyle name="40% - Accent5 7" xfId="171"/>
    <cellStyle name="40% - Accent5 8" xfId="172"/>
    <cellStyle name="40% - Accent5 9" xfId="173"/>
    <cellStyle name="40% - Accent6 10" xfId="174"/>
    <cellStyle name="40% - Accent6 11" xfId="175"/>
    <cellStyle name="40% - Accent6 12" xfId="176"/>
    <cellStyle name="40% - Accent6 13" xfId="177"/>
    <cellStyle name="40% - Accent6 14" xfId="178"/>
    <cellStyle name="40% - Accent6 2" xfId="179"/>
    <cellStyle name="40% - Accent6 3" xfId="180"/>
    <cellStyle name="40% - Accent6 4" xfId="181"/>
    <cellStyle name="40% - Accent6 5" xfId="182"/>
    <cellStyle name="40% - Accent6 6" xfId="183"/>
    <cellStyle name="40% - Accent6 7" xfId="184"/>
    <cellStyle name="40% - Accent6 8" xfId="185"/>
    <cellStyle name="40% - Accent6 9" xfId="186"/>
    <cellStyle name="40% - Akzent1" xfId="187"/>
    <cellStyle name="40% - Akzent2" xfId="188"/>
    <cellStyle name="40% - Akzent3" xfId="189"/>
    <cellStyle name="40% - Akzent4" xfId="190"/>
    <cellStyle name="40% - Akzent5" xfId="191"/>
    <cellStyle name="40% - Akzent6" xfId="192"/>
    <cellStyle name="40% - Énfasis1" xfId="193"/>
    <cellStyle name="40% - Énfasis2" xfId="194"/>
    <cellStyle name="40% - Énfasis3" xfId="195"/>
    <cellStyle name="40% - Énfasis4" xfId="196"/>
    <cellStyle name="40% - Énfasis5" xfId="197"/>
    <cellStyle name="40% - Énfasis6" xfId="198"/>
    <cellStyle name="4mitP" xfId="1168"/>
    <cellStyle name="4ohneP" xfId="1169"/>
    <cellStyle name="60% - Accent1 2" xfId="199"/>
    <cellStyle name="60% - Accent2 2" xfId="200"/>
    <cellStyle name="60% - Accent3 2" xfId="201"/>
    <cellStyle name="60% - Accent4 2" xfId="202"/>
    <cellStyle name="60% - Accent5 2" xfId="203"/>
    <cellStyle name="60% - Accent6 2" xfId="204"/>
    <cellStyle name="60% - Akzent1" xfId="205"/>
    <cellStyle name="60% - Akzent2" xfId="206"/>
    <cellStyle name="60% - Akzent3" xfId="207"/>
    <cellStyle name="60% - Akzent4" xfId="208"/>
    <cellStyle name="60% - Akzent5" xfId="209"/>
    <cellStyle name="60% - Akzent6" xfId="210"/>
    <cellStyle name="60% - Énfasis1" xfId="211"/>
    <cellStyle name="60% - Énfasis2" xfId="212"/>
    <cellStyle name="60% - Énfasis3" xfId="213"/>
    <cellStyle name="60% - Énfasis4" xfId="214"/>
    <cellStyle name="60% - Énfasis5" xfId="215"/>
    <cellStyle name="60% - Énfasis6" xfId="216"/>
    <cellStyle name="6mitP" xfId="1170"/>
    <cellStyle name="6ohneP" xfId="1171"/>
    <cellStyle name="7mitP" xfId="1172"/>
    <cellStyle name="9mitP" xfId="1173"/>
    <cellStyle name="9ohneP" xfId="1174"/>
    <cellStyle name="a0" xfId="217"/>
    <cellStyle name="Accent1 2" xfId="218"/>
    <cellStyle name="Accent2 2" xfId="219"/>
    <cellStyle name="Accent3 2" xfId="220"/>
    <cellStyle name="Accent4 2" xfId="221"/>
    <cellStyle name="Accent5 2" xfId="222"/>
    <cellStyle name="Accent6 2" xfId="223"/>
    <cellStyle name="Akzent1" xfId="224"/>
    <cellStyle name="Akzent2" xfId="225"/>
    <cellStyle name="Akzent3" xfId="226"/>
    <cellStyle name="Akzent4" xfId="227"/>
    <cellStyle name="Akzent5" xfId="228"/>
    <cellStyle name="Akzent6" xfId="229"/>
    <cellStyle name="ANCLAS,REZONES Y SUS PARTES,DE FUNDICION,DE HIERRO O DE ACERO" xfId="230"/>
    <cellStyle name="annee semestre" xfId="231"/>
    <cellStyle name="annee semestre 2" xfId="232"/>
    <cellStyle name="Ausgabe" xfId="233"/>
    <cellStyle name="AZ1" xfId="234"/>
    <cellStyle name="Bad 2" xfId="235"/>
    <cellStyle name="Berechnung" xfId="236"/>
    <cellStyle name="bin" xfId="237"/>
    <cellStyle name="blue" xfId="238"/>
    <cellStyle name="Buena" xfId="239"/>
    <cellStyle name="Ç¥ÁØ_ENRL2" xfId="240"/>
    <cellStyle name="caché" xfId="241"/>
    <cellStyle name="Calculation 2" xfId="242"/>
    <cellStyle name="Cálculo" xfId="243"/>
    <cellStyle name="čárky_1997" xfId="244"/>
    <cellStyle name="Celda de comprobación" xfId="245"/>
    <cellStyle name="Celda vinculada" xfId="246"/>
    <cellStyle name="cell" xfId="247"/>
    <cellStyle name="cell 2" xfId="248"/>
    <cellStyle name="cell 2 2" xfId="249"/>
    <cellStyle name="cell 3" xfId="250"/>
    <cellStyle name="cell 3 2" xfId="251"/>
    <cellStyle name="cell 4" xfId="252"/>
    <cellStyle name="cell_06entr" xfId="253"/>
    <cellStyle name="cells" xfId="254"/>
    <cellStyle name="Check Cell 2" xfId="255"/>
    <cellStyle name="Code additions" xfId="256"/>
    <cellStyle name="Col&amp;RowHeadings" xfId="257"/>
    <cellStyle name="ColCodes" xfId="258"/>
    <cellStyle name="Collegamento ipertestuale 2" xfId="259"/>
    <cellStyle name="Collegamento ipertestuale 2 2" xfId="260"/>
    <cellStyle name="ColTitles" xfId="261"/>
    <cellStyle name="ColTitles 10" xfId="262"/>
    <cellStyle name="ColTitles 11" xfId="263"/>
    <cellStyle name="ColTitles 2" xfId="264"/>
    <cellStyle name="ColTitles 3" xfId="265"/>
    <cellStyle name="ColTitles 4" xfId="266"/>
    <cellStyle name="ColTitles 5" xfId="267"/>
    <cellStyle name="ColTitles 6" xfId="268"/>
    <cellStyle name="ColTitles 7" xfId="269"/>
    <cellStyle name="ColTitles 8" xfId="270"/>
    <cellStyle name="ColTitles 9" xfId="271"/>
    <cellStyle name="column" xfId="272"/>
    <cellStyle name="column field" xfId="273"/>
    <cellStyle name="Comma  [1]" xfId="274"/>
    <cellStyle name="Comma  [1] 2" xfId="275"/>
    <cellStyle name="Comma [0] 2" xfId="276"/>
    <cellStyle name="Comma [1]" xfId="277"/>
    <cellStyle name="Comma 2" xfId="278"/>
    <cellStyle name="Comma 2 2" xfId="279"/>
    <cellStyle name="Comma 2 3" xfId="280"/>
    <cellStyle name="Comma 2 4" xfId="281"/>
    <cellStyle name="Comma 3" xfId="282"/>
    <cellStyle name="Comma 3 2" xfId="283"/>
    <cellStyle name="Comma 4" xfId="284"/>
    <cellStyle name="Comma 4 2" xfId="285"/>
    <cellStyle name="Comma 5" xfId="286"/>
    <cellStyle name="Comma 6" xfId="287"/>
    <cellStyle name="Comma 6 2" xfId="288"/>
    <cellStyle name="Comma 7" xfId="289"/>
    <cellStyle name="Comma 7 2" xfId="290"/>
    <cellStyle name="Comma 8" xfId="291"/>
    <cellStyle name="Comma 9" xfId="292"/>
    <cellStyle name="Comma(0)" xfId="293"/>
    <cellStyle name="comma(1)" xfId="294"/>
    <cellStyle name="comma(1) 2" xfId="295"/>
    <cellStyle name="Comma(3)" xfId="296"/>
    <cellStyle name="Comma[0]" xfId="297"/>
    <cellStyle name="Comma[1]" xfId="298"/>
    <cellStyle name="Comma[1] 2" xfId="299"/>
    <cellStyle name="Comma[1]__" xfId="300"/>
    <cellStyle name="Comma[2]__" xfId="301"/>
    <cellStyle name="Comma[3]" xfId="302"/>
    <cellStyle name="Comma0" xfId="303"/>
    <cellStyle name="Comma0 2" xfId="304"/>
    <cellStyle name="Commentaire 2" xfId="1153"/>
    <cellStyle name="Currency0" xfId="305"/>
    <cellStyle name="Currency0 2" xfId="306"/>
    <cellStyle name="dark_blue" xfId="307"/>
    <cellStyle name="DataEntryCells" xfId="308"/>
    <cellStyle name="DataEntryCells 2" xfId="309"/>
    <cellStyle name="DataEntryCells 2 2" xfId="310"/>
    <cellStyle name="DataEntryCells 2_08pers" xfId="311"/>
    <cellStyle name="DataEntryCells_05entr" xfId="312"/>
    <cellStyle name="Date" xfId="313"/>
    <cellStyle name="Date 2" xfId="314"/>
    <cellStyle name="Dezimal [0]_DIAGRAM" xfId="315"/>
    <cellStyle name="Dezimal_03-09-03" xfId="316"/>
    <cellStyle name="Didier" xfId="317"/>
    <cellStyle name="Didier - Title" xfId="318"/>
    <cellStyle name="Didier subtitles" xfId="319"/>
    <cellStyle name="données" xfId="320"/>
    <cellStyle name="données 2" xfId="321"/>
    <cellStyle name="donnéesbord" xfId="322"/>
    <cellStyle name="donnéesbord 2" xfId="323"/>
    <cellStyle name="Eingabe" xfId="324"/>
    <cellStyle name="Encabezado 4" xfId="325"/>
    <cellStyle name="Énfasis1" xfId="326"/>
    <cellStyle name="Énfasis2" xfId="327"/>
    <cellStyle name="Énfasis3" xfId="328"/>
    <cellStyle name="Énfasis4" xfId="329"/>
    <cellStyle name="Énfasis5" xfId="330"/>
    <cellStyle name="Énfasis6" xfId="331"/>
    <cellStyle name="Entrada" xfId="332"/>
    <cellStyle name="Ergebnis" xfId="333"/>
    <cellStyle name="Erklärender Text" xfId="334"/>
    <cellStyle name="ErrRpt_DataEntryCells" xfId="335"/>
    <cellStyle name="ErrRpt-DataEntryCells" xfId="336"/>
    <cellStyle name="ErrRpt-DataEntryCells 2" xfId="337"/>
    <cellStyle name="ErrRpt-GreyBackground" xfId="338"/>
    <cellStyle name="Euro" xfId="339"/>
    <cellStyle name="Explanatory Text 2" xfId="340"/>
    <cellStyle name="field" xfId="341"/>
    <cellStyle name="field names" xfId="342"/>
    <cellStyle name="financniO" xfId="343"/>
    <cellStyle name="Fixed" xfId="344"/>
    <cellStyle name="Fixed 2" xfId="345"/>
    <cellStyle name="footer" xfId="346"/>
    <cellStyle name="Footnote" xfId="347"/>
    <cellStyle name="formula" xfId="348"/>
    <cellStyle name="formula 2" xfId="349"/>
    <cellStyle name="Fuss" xfId="1175"/>
    <cellStyle name="gap" xfId="350"/>
    <cellStyle name="gap 2" xfId="351"/>
    <cellStyle name="gap 2 2" xfId="352"/>
    <cellStyle name="gap 2 2 2" xfId="353"/>
    <cellStyle name="gap 2 2 2 2" xfId="354"/>
    <cellStyle name="gap 2 3" xfId="355"/>
    <cellStyle name="Good 2" xfId="356"/>
    <cellStyle name="Grey" xfId="357"/>
    <cellStyle name="Grey 2" xfId="358"/>
    <cellStyle name="Grey_background" xfId="359"/>
    <cellStyle name="GreyBackground" xfId="360"/>
    <cellStyle name="GreyBackground 2" xfId="361"/>
    <cellStyle name="GreyBackground 2 2" xfId="362"/>
    <cellStyle name="GreyBackground 2_08pers" xfId="363"/>
    <cellStyle name="GreyBackground_00enrl" xfId="364"/>
    <cellStyle name="Gut" xfId="365"/>
    <cellStyle name="Header1" xfId="366"/>
    <cellStyle name="Header2" xfId="367"/>
    <cellStyle name="heading" xfId="368"/>
    <cellStyle name="Heading 1 10" xfId="369"/>
    <cellStyle name="Heading 1 10 2" xfId="370"/>
    <cellStyle name="Heading 1 11" xfId="371"/>
    <cellStyle name="Heading 1 11 2" xfId="372"/>
    <cellStyle name="Heading 1 12" xfId="373"/>
    <cellStyle name="Heading 1 12 2" xfId="374"/>
    <cellStyle name="Heading 1 13" xfId="375"/>
    <cellStyle name="Heading 1 13 2" xfId="376"/>
    <cellStyle name="Heading 1 14" xfId="377"/>
    <cellStyle name="Heading 1 2" xfId="378"/>
    <cellStyle name="Heading 1 2 2" xfId="379"/>
    <cellStyle name="Heading 1 3" xfId="380"/>
    <cellStyle name="Heading 1 3 2" xfId="381"/>
    <cellStyle name="Heading 1 4" xfId="382"/>
    <cellStyle name="Heading 1 4 2" xfId="383"/>
    <cellStyle name="Heading 1 5" xfId="384"/>
    <cellStyle name="Heading 1 5 2" xfId="385"/>
    <cellStyle name="Heading 1 6" xfId="386"/>
    <cellStyle name="Heading 1 6 2" xfId="387"/>
    <cellStyle name="Heading 1 7" xfId="388"/>
    <cellStyle name="Heading 1 7 2" xfId="389"/>
    <cellStyle name="Heading 1 8" xfId="390"/>
    <cellStyle name="Heading 1 8 2" xfId="391"/>
    <cellStyle name="Heading 1 9" xfId="392"/>
    <cellStyle name="Heading 1 9 2" xfId="393"/>
    <cellStyle name="Heading 2 10" xfId="394"/>
    <cellStyle name="Heading 2 10 2" xfId="395"/>
    <cellStyle name="Heading 2 11" xfId="396"/>
    <cellStyle name="Heading 2 11 2" xfId="397"/>
    <cellStyle name="Heading 2 12" xfId="398"/>
    <cellStyle name="Heading 2 12 2" xfId="399"/>
    <cellStyle name="Heading 2 13" xfId="400"/>
    <cellStyle name="Heading 2 13 2" xfId="401"/>
    <cellStyle name="Heading 2 14" xfId="402"/>
    <cellStyle name="Heading 2 2" xfId="403"/>
    <cellStyle name="Heading 2 2 2" xfId="404"/>
    <cellStyle name="Heading 2 3" xfId="405"/>
    <cellStyle name="Heading 2 3 2" xfId="406"/>
    <cellStyle name="Heading 2 4" xfId="407"/>
    <cellStyle name="Heading 2 4 2" xfId="408"/>
    <cellStyle name="Heading 2 5" xfId="409"/>
    <cellStyle name="Heading 2 5 2" xfId="410"/>
    <cellStyle name="Heading 2 6" xfId="411"/>
    <cellStyle name="Heading 2 6 2" xfId="412"/>
    <cellStyle name="Heading 2 7" xfId="413"/>
    <cellStyle name="Heading 2 7 2" xfId="414"/>
    <cellStyle name="Heading 2 8" xfId="415"/>
    <cellStyle name="Heading 2 8 2" xfId="416"/>
    <cellStyle name="Heading 2 9" xfId="417"/>
    <cellStyle name="Heading 2 9 2" xfId="418"/>
    <cellStyle name="Heading 3 2" xfId="419"/>
    <cellStyle name="Heading 4 2" xfId="420"/>
    <cellStyle name="Heading1" xfId="421"/>
    <cellStyle name="Heading1 2" xfId="422"/>
    <cellStyle name="Heading2" xfId="423"/>
    <cellStyle name="Heading2 2" xfId="424"/>
    <cellStyle name="Hipervínculo" xfId="425"/>
    <cellStyle name="Hipervínculo visitado" xfId="426"/>
    <cellStyle name="Huomautus 2" xfId="427"/>
    <cellStyle name="Huomautus 3" xfId="428"/>
    <cellStyle name="Hyperlink 2" xfId="429"/>
    <cellStyle name="Hyperlink 2 2" xfId="430"/>
    <cellStyle name="Hyperlink 2 3" xfId="431"/>
    <cellStyle name="Hyperlink 2 4" xfId="432"/>
    <cellStyle name="Hyperlink 3" xfId="433"/>
    <cellStyle name="Hyperlink 3 2" xfId="434"/>
    <cellStyle name="Hyperlink 4" xfId="435"/>
    <cellStyle name="Hyperlink 5" xfId="436"/>
    <cellStyle name="Hyperlink 6" xfId="437"/>
    <cellStyle name="Hyperlink 7" xfId="438"/>
    <cellStyle name="Hypertextový odkaz_SVK_neac-Janka" xfId="439"/>
    <cellStyle name="Incorrecto" xfId="440"/>
    <cellStyle name="Input [yellow]" xfId="441"/>
    <cellStyle name="Input [yellow] 2" xfId="442"/>
    <cellStyle name="Input 2" xfId="443"/>
    <cellStyle name="Input 3" xfId="444"/>
    <cellStyle name="ISC" xfId="445"/>
    <cellStyle name="ISC 2" xfId="446"/>
    <cellStyle name="isced" xfId="447"/>
    <cellStyle name="isced 2" xfId="448"/>
    <cellStyle name="ISCED Titles" xfId="449"/>
    <cellStyle name="isced_06entr" xfId="450"/>
    <cellStyle name="level1a" xfId="451"/>
    <cellStyle name="level1a 2" xfId="452"/>
    <cellStyle name="level1a 2 2" xfId="453"/>
    <cellStyle name="level1a 2 2 2" xfId="454"/>
    <cellStyle name="level2" xfId="455"/>
    <cellStyle name="level2 2" xfId="456"/>
    <cellStyle name="level2 2 2" xfId="457"/>
    <cellStyle name="level2 2 2 2" xfId="458"/>
    <cellStyle name="level2a" xfId="459"/>
    <cellStyle name="level2a 2" xfId="460"/>
    <cellStyle name="level2a 2 2" xfId="461"/>
    <cellStyle name="level2a 2 2 2" xfId="462"/>
    <cellStyle name="level3" xfId="463"/>
    <cellStyle name="level3 2" xfId="464"/>
    <cellStyle name="level3 2 2" xfId="465"/>
    <cellStyle name="level3 3" xfId="466"/>
    <cellStyle name="Lien hypertexte" xfId="3" builtinId="8"/>
    <cellStyle name="Lien hypertexte 2" xfId="1139"/>
    <cellStyle name="Lien hypertexte 3" xfId="1154"/>
    <cellStyle name="light_blue" xfId="467"/>
    <cellStyle name="Line titles-Rows" xfId="468"/>
    <cellStyle name="Linked Cell 2" xfId="469"/>
    <cellStyle name="měny_1997" xfId="470"/>
    <cellStyle name="Migliaia (0)_conti99" xfId="471"/>
    <cellStyle name="Migliaia_FIN" xfId="472"/>
    <cellStyle name="mitP" xfId="1176"/>
    <cellStyle name="n0" xfId="473"/>
    <cellStyle name="n2" xfId="474"/>
    <cellStyle name="Neutral 2" xfId="475"/>
    <cellStyle name="Neutral 3" xfId="476"/>
    <cellStyle name="Normaali 2" xfId="477"/>
    <cellStyle name="Normaali 3" xfId="478"/>
    <cellStyle name="Normaali_sektorituotanto" xfId="479"/>
    <cellStyle name="Normal" xfId="0" builtinId="0"/>
    <cellStyle name="Normal - Style1" xfId="480"/>
    <cellStyle name="Normal 10" xfId="4"/>
    <cellStyle name="Normal 10 2" xfId="481"/>
    <cellStyle name="Normal 10 3" xfId="482"/>
    <cellStyle name="Normal 11" xfId="483"/>
    <cellStyle name="Normal 11 2" xfId="484"/>
    <cellStyle name="Normal 12" xfId="485"/>
    <cellStyle name="Normal 12 2" xfId="486"/>
    <cellStyle name="Normal 13" xfId="487"/>
    <cellStyle name="Normal 13 2" xfId="488"/>
    <cellStyle name="Normal 14" xfId="489"/>
    <cellStyle name="Normal 14 2" xfId="490"/>
    <cellStyle name="Normal 14 2 2" xfId="491"/>
    <cellStyle name="Normal 14 2 2 2" xfId="492"/>
    <cellStyle name="Normal 14 2 2 2 2" xfId="493"/>
    <cellStyle name="Normal 14 2 2 3" xfId="494"/>
    <cellStyle name="Normal 14 3" xfId="495"/>
    <cellStyle name="Normal 15" xfId="496"/>
    <cellStyle name="Normal 16" xfId="497"/>
    <cellStyle name="Normal 16 2" xfId="498"/>
    <cellStyle name="Normal 16 2 2" xfId="499"/>
    <cellStyle name="Normal 17" xfId="500"/>
    <cellStyle name="Normal 18" xfId="501"/>
    <cellStyle name="Normal 18 2" xfId="502"/>
    <cellStyle name="Normal 18 2 2" xfId="503"/>
    <cellStyle name="Normal 19" xfId="504"/>
    <cellStyle name="Normal 19 2" xfId="505"/>
    <cellStyle name="Normal 2" xfId="1"/>
    <cellStyle name="Normal 2 10" xfId="506"/>
    <cellStyle name="Normal 2 11" xfId="507"/>
    <cellStyle name="Normal 2 12" xfId="508"/>
    <cellStyle name="Normal 2 13" xfId="509"/>
    <cellStyle name="Normal 2 14" xfId="510"/>
    <cellStyle name="Normal 2 15" xfId="511"/>
    <cellStyle name="Normal 2 16" xfId="512"/>
    <cellStyle name="Normal 2 17" xfId="513"/>
    <cellStyle name="Normal 2 18" xfId="514"/>
    <cellStyle name="Normal 2 19" xfId="515"/>
    <cellStyle name="Normal 2 2" xfId="6"/>
    <cellStyle name="Normal 2 2 2" xfId="516"/>
    <cellStyle name="Normal 2 2 2 2" xfId="517"/>
    <cellStyle name="Normal 2 2 2 2 2" xfId="518"/>
    <cellStyle name="Normal 2 2 2 2 2 2" xfId="519"/>
    <cellStyle name="Normal 2 2 2 2 2 2 2" xfId="520"/>
    <cellStyle name="Normal 2 2 2 2 2 2 2 2" xfId="521"/>
    <cellStyle name="Normal 2 2 2 2 3" xfId="522"/>
    <cellStyle name="Normal 2 2 2 2 3 2" xfId="523"/>
    <cellStyle name="Normal 2 2 2 2 3 2 2" xfId="524"/>
    <cellStyle name="Normal 2 2 2 2 3 2 2 2" xfId="525"/>
    <cellStyle name="Normal 2 2 2 2 3 2 2 2 2" xfId="526"/>
    <cellStyle name="Normal 2 2 2 2 3 2 2 2 3" xfId="527"/>
    <cellStyle name="Normal 2 2 2 2 3 2 3" xfId="528"/>
    <cellStyle name="Normal 2 2 2 2 3 2 4" xfId="529"/>
    <cellStyle name="Normal 2 2 2 2 3 2 5" xfId="530"/>
    <cellStyle name="Normal 2 2 2 2 3 3" xfId="531"/>
    <cellStyle name="Normal 2 2 2 2 3 4" xfId="532"/>
    <cellStyle name="Normal 2 2 2 2 3 5" xfId="533"/>
    <cellStyle name="Normal 2 2 2 2 3 6" xfId="534"/>
    <cellStyle name="Normal 2 2 2 2 4" xfId="535"/>
    <cellStyle name="Normal 2 2 2 2 5" xfId="536"/>
    <cellStyle name="Normal 2 2 2 2 5 2" xfId="537"/>
    <cellStyle name="Normal 2 2 2 2 5 2 2" xfId="538"/>
    <cellStyle name="Normal 2 2 2 3" xfId="539"/>
    <cellStyle name="Normal 2 2 2 3 2" xfId="540"/>
    <cellStyle name="Normal 2 2 2 3 2 2" xfId="541"/>
    <cellStyle name="Normal 2 2 2 3 2 3" xfId="542"/>
    <cellStyle name="Normal 2 2 2 3 2 3 2" xfId="543"/>
    <cellStyle name="Normal 2 2 2 4" xfId="544"/>
    <cellStyle name="Normal 2 2 2 5" xfId="545"/>
    <cellStyle name="Normal 2 2 2 5 2" xfId="546"/>
    <cellStyle name="Normal 2 2 3" xfId="547"/>
    <cellStyle name="Normal 2 2 4" xfId="548"/>
    <cellStyle name="Normal 2 2 4 2" xfId="549"/>
    <cellStyle name="Normal 2 2 5" xfId="550"/>
    <cellStyle name="Normal 2 2 6" xfId="551"/>
    <cellStyle name="Normal 2 2 6 2" xfId="552"/>
    <cellStyle name="Normal 2 2 6 3" xfId="553"/>
    <cellStyle name="Normal 2 20" xfId="554"/>
    <cellStyle name="Normal 2 21" xfId="555"/>
    <cellStyle name="Normal 2 22" xfId="556"/>
    <cellStyle name="Normal 2 23" xfId="557"/>
    <cellStyle name="Normal 2 24" xfId="558"/>
    <cellStyle name="Normal 2 25" xfId="559"/>
    <cellStyle name="Normal 2 26" xfId="560"/>
    <cellStyle name="Normal 2 27" xfId="561"/>
    <cellStyle name="Normal 2 28" xfId="562"/>
    <cellStyle name="Normal 2 29" xfId="563"/>
    <cellStyle name="Normal 2 3" xfId="564"/>
    <cellStyle name="Normal 2 3 2" xfId="565"/>
    <cellStyle name="Normal 2 3 3" xfId="566"/>
    <cellStyle name="Normal 2 3 4" xfId="567"/>
    <cellStyle name="Normal 2 30" xfId="568"/>
    <cellStyle name="Normal 2 31" xfId="569"/>
    <cellStyle name="Normal 2 32" xfId="570"/>
    <cellStyle name="Normal 2 33" xfId="571"/>
    <cellStyle name="Normal 2 34" xfId="572"/>
    <cellStyle name="Normal 2 35" xfId="573"/>
    <cellStyle name="Normal 2 36" xfId="574"/>
    <cellStyle name="Normal 2 37" xfId="575"/>
    <cellStyle name="Normal 2 38" xfId="576"/>
    <cellStyle name="Normal 2 39" xfId="577"/>
    <cellStyle name="Normal 2 4" xfId="578"/>
    <cellStyle name="Normal 2 4 2" xfId="579"/>
    <cellStyle name="Normal 2 4 2 2" xfId="580"/>
    <cellStyle name="Normal 2 4 3" xfId="581"/>
    <cellStyle name="Normal 2 40" xfId="582"/>
    <cellStyle name="Normal 2 41" xfId="583"/>
    <cellStyle name="Normal 2 42" xfId="584"/>
    <cellStyle name="Normal 2 43" xfId="585"/>
    <cellStyle name="Normal 2 44" xfId="586"/>
    <cellStyle name="Normal 2 45" xfId="587"/>
    <cellStyle name="Normal 2 46" xfId="588"/>
    <cellStyle name="Normal 2 46 2" xfId="589"/>
    <cellStyle name="Normal 2 46 2 2" xfId="590"/>
    <cellStyle name="Normal 2 46 2 2 2" xfId="591"/>
    <cellStyle name="Normal 2 46 3" xfId="592"/>
    <cellStyle name="Normal 2 47" xfId="593"/>
    <cellStyle name="Normal 2 47 2" xfId="594"/>
    <cellStyle name="Normal 2 47 3" xfId="595"/>
    <cellStyle name="Normal 2 48" xfId="596"/>
    <cellStyle name="Normal 2 49" xfId="597"/>
    <cellStyle name="Normal 2 5" xfId="598"/>
    <cellStyle name="Normal 2 5 2" xfId="599"/>
    <cellStyle name="Normal 2 50" xfId="1138"/>
    <cellStyle name="Normal 2 6" xfId="600"/>
    <cellStyle name="Normal 2 7" xfId="601"/>
    <cellStyle name="Normal 2 8" xfId="602"/>
    <cellStyle name="Normal 2 8 2" xfId="603"/>
    <cellStyle name="Normal 2 8 3" xfId="604"/>
    <cellStyle name="Normal 2 9" xfId="605"/>
    <cellStyle name="Normal 2_AUG_TabChap2" xfId="606"/>
    <cellStyle name="Normal 20" xfId="607"/>
    <cellStyle name="Normal 20 10" xfId="608"/>
    <cellStyle name="Normal 20 10 2" xfId="609"/>
    <cellStyle name="Normal 20 2" xfId="610"/>
    <cellStyle name="Normal 20 2 2" xfId="611"/>
    <cellStyle name="Normal 20 2 2 2" xfId="612"/>
    <cellStyle name="Normal 20 2 2 3" xfId="613"/>
    <cellStyle name="Normal 20 2 3" xfId="614"/>
    <cellStyle name="Normal 20 2 3 2" xfId="615"/>
    <cellStyle name="Normal 20 2 4" xfId="616"/>
    <cellStyle name="Normal 20 3" xfId="617"/>
    <cellStyle name="Normal 20 4" xfId="618"/>
    <cellStyle name="Normal 20 4 2" xfId="619"/>
    <cellStyle name="Normal 20 5" xfId="620"/>
    <cellStyle name="Normal 20 5 2" xfId="621"/>
    <cellStyle name="Normal 20 5 2 2" xfId="622"/>
    <cellStyle name="Normal 20 5 2 2 2" xfId="623"/>
    <cellStyle name="Normal 20 5 2 2 3" xfId="624"/>
    <cellStyle name="Normal 20 5 2 2 4" xfId="625"/>
    <cellStyle name="Normal 20 5 2 2 4 2" xfId="626"/>
    <cellStyle name="Normal 20 5 2 2 5" xfId="627"/>
    <cellStyle name="Normal 20 5 2 2 6" xfId="628"/>
    <cellStyle name="Normal 20 5 2 2 7" xfId="629"/>
    <cellStyle name="Normal 20 5 2 2 7 2" xfId="630"/>
    <cellStyle name="Normal 20 5 3" xfId="631"/>
    <cellStyle name="Normal 20 6" xfId="632"/>
    <cellStyle name="Normal 20 6 2" xfId="633"/>
    <cellStyle name="Normal 20 6 2 2" xfId="634"/>
    <cellStyle name="Normal 20 6 2 2 2" xfId="635"/>
    <cellStyle name="Normal 20 7" xfId="636"/>
    <cellStyle name="Normal 20 7 2" xfId="637"/>
    <cellStyle name="Normal 20 7 3" xfId="638"/>
    <cellStyle name="Normal 20 7 3 2" xfId="639"/>
    <cellStyle name="Normal 20 8" xfId="640"/>
    <cellStyle name="Normal 20 9" xfId="641"/>
    <cellStyle name="Normal 20 9 2" xfId="642"/>
    <cellStyle name="Normal 20 9 2 2" xfId="643"/>
    <cellStyle name="Normal 20 9 2 3" xfId="644"/>
    <cellStyle name="Normal 21" xfId="645"/>
    <cellStyle name="Normal 22" xfId="646"/>
    <cellStyle name="Normal 22 2" xfId="647"/>
    <cellStyle name="Normal 23" xfId="648"/>
    <cellStyle name="Normal 23 2" xfId="649"/>
    <cellStyle name="Normal 24" xfId="650"/>
    <cellStyle name="Normal 24 2" xfId="651"/>
    <cellStyle name="Normal 25" xfId="652"/>
    <cellStyle name="Normal 25 2" xfId="653"/>
    <cellStyle name="Normal 25 2 2" xfId="654"/>
    <cellStyle name="Normal 25 2 2 2" xfId="655"/>
    <cellStyle name="Normal 25 2 2 3" xfId="656"/>
    <cellStyle name="Normal 25 2 2 4" xfId="657"/>
    <cellStyle name="Normal 25 3" xfId="658"/>
    <cellStyle name="Normal 25 3 2" xfId="659"/>
    <cellStyle name="Normal 25 4" xfId="660"/>
    <cellStyle name="Normal 26" xfId="661"/>
    <cellStyle name="Normal 27" xfId="662"/>
    <cellStyle name="Normal 28" xfId="663"/>
    <cellStyle name="Normal 29" xfId="664"/>
    <cellStyle name="Normal 3" xfId="2"/>
    <cellStyle name="Normal 3 2" xfId="665"/>
    <cellStyle name="Normal 3 2 2" xfId="666"/>
    <cellStyle name="Normal 3 2 2 2" xfId="667"/>
    <cellStyle name="Normal 3 2 2 2 2" xfId="668"/>
    <cellStyle name="Normal 3 2 2 2 3" xfId="669"/>
    <cellStyle name="Normal 3 2 3" xfId="670"/>
    <cellStyle name="Normal 3 3" xfId="671"/>
    <cellStyle name="Normal 3 3 2" xfId="672"/>
    <cellStyle name="Normal 3 4" xfId="673"/>
    <cellStyle name="Normal 3 5" xfId="674"/>
    <cellStyle name="Normal 30" xfId="675"/>
    <cellStyle name="Normal 31" xfId="676"/>
    <cellStyle name="Normal 32" xfId="677"/>
    <cellStyle name="Normal 33" xfId="678"/>
    <cellStyle name="Normal 34" xfId="679"/>
    <cellStyle name="Normal 35" xfId="680"/>
    <cellStyle name="Normal 36" xfId="681"/>
    <cellStyle name="Normal 37" xfId="682"/>
    <cellStyle name="Normal 38" xfId="683"/>
    <cellStyle name="Normal 39" xfId="684"/>
    <cellStyle name="Normal 39 2" xfId="685"/>
    <cellStyle name="Normal 4" xfId="686"/>
    <cellStyle name="Normal 4 2" xfId="687"/>
    <cellStyle name="Normal 4 2 2" xfId="688"/>
    <cellStyle name="Normal 4 2 3" xfId="689"/>
    <cellStyle name="Normal 4 3" xfId="690"/>
    <cellStyle name="Normal 4 4" xfId="691"/>
    <cellStyle name="Normal 4 9" xfId="692"/>
    <cellStyle name="Normal 40" xfId="693"/>
    <cellStyle name="Normal 41" xfId="694"/>
    <cellStyle name="Normal 41 2" xfId="695"/>
    <cellStyle name="Normal 41 2 2" xfId="696"/>
    <cellStyle name="Normal 42" xfId="697"/>
    <cellStyle name="Normal 43" xfId="698"/>
    <cellStyle name="Normal 43 2" xfId="699"/>
    <cellStyle name="Normal 44" xfId="700"/>
    <cellStyle name="Normal 45" xfId="701"/>
    <cellStyle name="Normal 46" xfId="702"/>
    <cellStyle name="Normal 46 2" xfId="703"/>
    <cellStyle name="Normal 47" xfId="704"/>
    <cellStyle name="Normal 47 2" xfId="705"/>
    <cellStyle name="Normal 48" xfId="706"/>
    <cellStyle name="Normal 48 2" xfId="707"/>
    <cellStyle name="Normal 49" xfId="708"/>
    <cellStyle name="Normal 5" xfId="709"/>
    <cellStyle name="Normal 5 12" xfId="710"/>
    <cellStyle name="Normal 5 2" xfId="711"/>
    <cellStyle name="Normal 5 2 2" xfId="712"/>
    <cellStyle name="Normal 5 2 3" xfId="713"/>
    <cellStyle name="Normal 5 3" xfId="714"/>
    <cellStyle name="Normal 50" xfId="715"/>
    <cellStyle name="Normal 51" xfId="716"/>
    <cellStyle name="Normal 52" xfId="717"/>
    <cellStyle name="Normal 53" xfId="718"/>
    <cellStyle name="Normal 54" xfId="719"/>
    <cellStyle name="Normal 55" xfId="720"/>
    <cellStyle name="Normal 56" xfId="721"/>
    <cellStyle name="Normal 57" xfId="722"/>
    <cellStyle name="Normal 57 2" xfId="723"/>
    <cellStyle name="Normal 57 2 2" xfId="724"/>
    <cellStyle name="Normal 57 2 3" xfId="725"/>
    <cellStyle name="Normal 57 2 3 2" xfId="726"/>
    <cellStyle name="Normal 58" xfId="727"/>
    <cellStyle name="Normal 58 2" xfId="728"/>
    <cellStyle name="Normal 59" xfId="729"/>
    <cellStyle name="Normal 6" xfId="730"/>
    <cellStyle name="Normal 6 2" xfId="731"/>
    <cellStyle name="Normal 6 3" xfId="732"/>
    <cellStyle name="Normal 60" xfId="733"/>
    <cellStyle name="Normal 60 2" xfId="734"/>
    <cellStyle name="Normal 60 3" xfId="735"/>
    <cellStyle name="Normal 60 4" xfId="736"/>
    <cellStyle name="Normal 61" xfId="737"/>
    <cellStyle name="Normal 62" xfId="738"/>
    <cellStyle name="Normal 63" xfId="739"/>
    <cellStyle name="Normal 64" xfId="740"/>
    <cellStyle name="Normal 65" xfId="741"/>
    <cellStyle name="Normal 65 2" xfId="742"/>
    <cellStyle name="Normal 66" xfId="743"/>
    <cellStyle name="Normal 66 2" xfId="744"/>
    <cellStyle name="Normal 67" xfId="745"/>
    <cellStyle name="Normal 68" xfId="746"/>
    <cellStyle name="Normal 69" xfId="747"/>
    <cellStyle name="Normal 69 2" xfId="748"/>
    <cellStyle name="Normal 7" xfId="749"/>
    <cellStyle name="Normal 7 2" xfId="750"/>
    <cellStyle name="Normal 70" xfId="751"/>
    <cellStyle name="Normal 70 2" xfId="752"/>
    <cellStyle name="Normal 70 3" xfId="753"/>
    <cellStyle name="Normal 71" xfId="754"/>
    <cellStyle name="Normal 72" xfId="755"/>
    <cellStyle name="Normal 73" xfId="756"/>
    <cellStyle name="Normal 74" xfId="757"/>
    <cellStyle name="Normal 75" xfId="758"/>
    <cellStyle name="Normal 76" xfId="759"/>
    <cellStyle name="Normal 77" xfId="760"/>
    <cellStyle name="Normal 78" xfId="761"/>
    <cellStyle name="Normal 79" xfId="762"/>
    <cellStyle name="Normal 8" xfId="763"/>
    <cellStyle name="Normal 8 10" xfId="764"/>
    <cellStyle name="Normal 8 2" xfId="765"/>
    <cellStyle name="Normal 8 3" xfId="766"/>
    <cellStyle name="Normal 8 4" xfId="767"/>
    <cellStyle name="Normal 8 5" xfId="768"/>
    <cellStyle name="Normal 8 6" xfId="769"/>
    <cellStyle name="Normal 8 7" xfId="770"/>
    <cellStyle name="Normal 8 8" xfId="771"/>
    <cellStyle name="Normal 8 9" xfId="772"/>
    <cellStyle name="Normal 80" xfId="773"/>
    <cellStyle name="Normal 81" xfId="774"/>
    <cellStyle name="Normal 82" xfId="775"/>
    <cellStyle name="Normal 83" xfId="5"/>
    <cellStyle name="Normal 84" xfId="1137"/>
    <cellStyle name="Normal 85" xfId="1140"/>
    <cellStyle name="Normal 9" xfId="776"/>
    <cellStyle name="Normal 9 2" xfId="777"/>
    <cellStyle name="Normal 9 2 2" xfId="778"/>
    <cellStyle name="Normal 9 3" xfId="779"/>
    <cellStyle name="Normál_8gradk" xfId="780"/>
    <cellStyle name="Normal-blank" xfId="781"/>
    <cellStyle name="Normal-blank 2" xfId="782"/>
    <cellStyle name="Normal-bottom" xfId="783"/>
    <cellStyle name="Normal-center" xfId="784"/>
    <cellStyle name="Normal-center 2" xfId="785"/>
    <cellStyle name="Normal-droit" xfId="786"/>
    <cellStyle name="Normal-droite" xfId="787"/>
    <cellStyle name="Normal-droite 2" xfId="788"/>
    <cellStyle name="Normale 2" xfId="789"/>
    <cellStyle name="Normale 2 2" xfId="790"/>
    <cellStyle name="Normale 2 3" xfId="791"/>
    <cellStyle name="Normale 3" xfId="792"/>
    <cellStyle name="Normale 4" xfId="793"/>
    <cellStyle name="Normale_AUS" xfId="794"/>
    <cellStyle name="normální_Nove vystupy_DOPOCTENE" xfId="795"/>
    <cellStyle name="Normalny 10" xfId="796"/>
    <cellStyle name="Normalny 2" xfId="797"/>
    <cellStyle name="Normalny 2 2" xfId="798"/>
    <cellStyle name="Normalny 2 2 2" xfId="799"/>
    <cellStyle name="Normalny 2 2 2 2" xfId="800"/>
    <cellStyle name="Normalny 2 3" xfId="801"/>
    <cellStyle name="Normalny 2 3 2" xfId="802"/>
    <cellStyle name="Normalny 2 4" xfId="803"/>
    <cellStyle name="Normalny 2 4 2" xfId="804"/>
    <cellStyle name="Normalny 2 5" xfId="805"/>
    <cellStyle name="Normalny 2 5 2" xfId="806"/>
    <cellStyle name="Normalny 2 6" xfId="807"/>
    <cellStyle name="Normalny 2 6 2" xfId="808"/>
    <cellStyle name="Normalny 2 7" xfId="809"/>
    <cellStyle name="Normalny 2 7 2" xfId="810"/>
    <cellStyle name="Normalny 2 8" xfId="811"/>
    <cellStyle name="Normalny 2 8 2" xfId="812"/>
    <cellStyle name="Normalny 3" xfId="813"/>
    <cellStyle name="Normalny 3 2" xfId="814"/>
    <cellStyle name="Normalny 4" xfId="815"/>
    <cellStyle name="Normalny 4 2" xfId="816"/>
    <cellStyle name="Normalny 5" xfId="817"/>
    <cellStyle name="Normalny 5 2" xfId="818"/>
    <cellStyle name="Normalny 5 3" xfId="819"/>
    <cellStyle name="Normalny 5 3 2" xfId="820"/>
    <cellStyle name="Normalny 5 4" xfId="821"/>
    <cellStyle name="Normalny 6" xfId="822"/>
    <cellStyle name="Normalny 7" xfId="823"/>
    <cellStyle name="Normalny 8" xfId="824"/>
    <cellStyle name="Normalny 9" xfId="825"/>
    <cellStyle name="Normalny_FDB Quest - Parenting support" xfId="826"/>
    <cellStyle name="Normal-top" xfId="827"/>
    <cellStyle name="Notas" xfId="828"/>
    <cellStyle name="Note 10" xfId="829"/>
    <cellStyle name="Note 10 2" xfId="830"/>
    <cellStyle name="Note 10 2 2" xfId="831"/>
    <cellStyle name="Note 10 3" xfId="832"/>
    <cellStyle name="Note 10 3 2" xfId="833"/>
    <cellStyle name="Note 10 4" xfId="834"/>
    <cellStyle name="Note 10 4 2" xfId="835"/>
    <cellStyle name="Note 10 5" xfId="836"/>
    <cellStyle name="Note 10 5 2" xfId="837"/>
    <cellStyle name="Note 10 6" xfId="838"/>
    <cellStyle name="Note 10 6 2" xfId="839"/>
    <cellStyle name="Note 10 7" xfId="840"/>
    <cellStyle name="Note 10 7 2" xfId="841"/>
    <cellStyle name="Note 11" xfId="842"/>
    <cellStyle name="Note 11 2" xfId="843"/>
    <cellStyle name="Note 11 2 2" xfId="844"/>
    <cellStyle name="Note 11 3" xfId="845"/>
    <cellStyle name="Note 11 3 2" xfId="846"/>
    <cellStyle name="Note 11 4" xfId="847"/>
    <cellStyle name="Note 11 4 2" xfId="848"/>
    <cellStyle name="Note 11 5" xfId="849"/>
    <cellStyle name="Note 11 5 2" xfId="850"/>
    <cellStyle name="Note 11 6" xfId="851"/>
    <cellStyle name="Note 11 6 2" xfId="852"/>
    <cellStyle name="Note 12" xfId="853"/>
    <cellStyle name="Note 12 2" xfId="854"/>
    <cellStyle name="Note 12 2 2" xfId="855"/>
    <cellStyle name="Note 12 3" xfId="856"/>
    <cellStyle name="Note 12 3 2" xfId="857"/>
    <cellStyle name="Note 12 4" xfId="858"/>
    <cellStyle name="Note 12 4 2" xfId="859"/>
    <cellStyle name="Note 12 5" xfId="860"/>
    <cellStyle name="Note 12 5 2" xfId="861"/>
    <cellStyle name="Note 13" xfId="862"/>
    <cellStyle name="Note 13 2" xfId="863"/>
    <cellStyle name="Note 13 2 2" xfId="864"/>
    <cellStyle name="Note 14" xfId="865"/>
    <cellStyle name="Note 14 2" xfId="866"/>
    <cellStyle name="Note 14 2 2" xfId="867"/>
    <cellStyle name="Note 15 2" xfId="868"/>
    <cellStyle name="Note 15 2 2" xfId="869"/>
    <cellStyle name="Note 2" xfId="870"/>
    <cellStyle name="Note 2 2" xfId="871"/>
    <cellStyle name="Note 2 2 2" xfId="872"/>
    <cellStyle name="Note 2 3" xfId="873"/>
    <cellStyle name="Note 2 3 2" xfId="874"/>
    <cellStyle name="Note 2 4" xfId="875"/>
    <cellStyle name="Note 2 4 2" xfId="876"/>
    <cellStyle name="Note 2 5" xfId="877"/>
    <cellStyle name="Note 2 5 2" xfId="878"/>
    <cellStyle name="Note 2 6" xfId="879"/>
    <cellStyle name="Note 2 6 2" xfId="880"/>
    <cellStyle name="Note 2 7" xfId="881"/>
    <cellStyle name="Note 2 7 2" xfId="882"/>
    <cellStyle name="Note 2 8" xfId="883"/>
    <cellStyle name="Note 2 8 2" xfId="884"/>
    <cellStyle name="Note 3" xfId="885"/>
    <cellStyle name="Note 3 2" xfId="886"/>
    <cellStyle name="Note 3 2 2" xfId="887"/>
    <cellStyle name="Note 3 3" xfId="888"/>
    <cellStyle name="Note 3 3 2" xfId="889"/>
    <cellStyle name="Note 3 4" xfId="890"/>
    <cellStyle name="Note 3 4 2" xfId="891"/>
    <cellStyle name="Note 3 5" xfId="892"/>
    <cellStyle name="Note 3 5 2" xfId="893"/>
    <cellStyle name="Note 3 6" xfId="894"/>
    <cellStyle name="Note 3 6 2" xfId="895"/>
    <cellStyle name="Note 3 7" xfId="896"/>
    <cellStyle name="Note 3 7 2" xfId="897"/>
    <cellStyle name="Note 3 8" xfId="898"/>
    <cellStyle name="Note 3 8 2" xfId="899"/>
    <cellStyle name="Note 4" xfId="900"/>
    <cellStyle name="Note 4 2" xfId="901"/>
    <cellStyle name="Note 4 2 2" xfId="902"/>
    <cellStyle name="Note 4 3" xfId="903"/>
    <cellStyle name="Note 4 3 2" xfId="904"/>
    <cellStyle name="Note 4 4" xfId="905"/>
    <cellStyle name="Note 4 4 2" xfId="906"/>
    <cellStyle name="Note 4 5" xfId="907"/>
    <cellStyle name="Note 4 5 2" xfId="908"/>
    <cellStyle name="Note 4 6" xfId="909"/>
    <cellStyle name="Note 4 6 2" xfId="910"/>
    <cellStyle name="Note 4 7" xfId="911"/>
    <cellStyle name="Note 4 7 2" xfId="912"/>
    <cellStyle name="Note 4 8" xfId="913"/>
    <cellStyle name="Note 4 8 2" xfId="914"/>
    <cellStyle name="Note 5" xfId="915"/>
    <cellStyle name="Note 5 2" xfId="916"/>
    <cellStyle name="Note 5 2 2" xfId="917"/>
    <cellStyle name="Note 5 3" xfId="918"/>
    <cellStyle name="Note 5 3 2" xfId="919"/>
    <cellStyle name="Note 5 4" xfId="920"/>
    <cellStyle name="Note 5 4 2" xfId="921"/>
    <cellStyle name="Note 5 5" xfId="922"/>
    <cellStyle name="Note 5 5 2" xfId="923"/>
    <cellStyle name="Note 5 6" xfId="924"/>
    <cellStyle name="Note 5 6 2" xfId="925"/>
    <cellStyle name="Note 5 7" xfId="926"/>
    <cellStyle name="Note 5 7 2" xfId="927"/>
    <cellStyle name="Note 5 8" xfId="928"/>
    <cellStyle name="Note 5 8 2" xfId="929"/>
    <cellStyle name="Note 6" xfId="930"/>
    <cellStyle name="Note 6 2" xfId="931"/>
    <cellStyle name="Note 6 2 2" xfId="932"/>
    <cellStyle name="Note 6 3" xfId="933"/>
    <cellStyle name="Note 6 3 2" xfId="934"/>
    <cellStyle name="Note 6 4" xfId="935"/>
    <cellStyle name="Note 6 4 2" xfId="936"/>
    <cellStyle name="Note 6 5" xfId="937"/>
    <cellStyle name="Note 6 5 2" xfId="938"/>
    <cellStyle name="Note 6 6" xfId="939"/>
    <cellStyle name="Note 6 6 2" xfId="940"/>
    <cellStyle name="Note 6 7" xfId="941"/>
    <cellStyle name="Note 6 7 2" xfId="942"/>
    <cellStyle name="Note 6 8" xfId="943"/>
    <cellStyle name="Note 6 8 2" xfId="944"/>
    <cellStyle name="Note 7" xfId="945"/>
    <cellStyle name="Note 7 2" xfId="946"/>
    <cellStyle name="Note 7 2 2" xfId="947"/>
    <cellStyle name="Note 7 3" xfId="948"/>
    <cellStyle name="Note 7 3 2" xfId="949"/>
    <cellStyle name="Note 7 4" xfId="950"/>
    <cellStyle name="Note 7 4 2" xfId="951"/>
    <cellStyle name="Note 7 5" xfId="952"/>
    <cellStyle name="Note 7 5 2" xfId="953"/>
    <cellStyle name="Note 7 6" xfId="954"/>
    <cellStyle name="Note 7 6 2" xfId="955"/>
    <cellStyle name="Note 7 7" xfId="956"/>
    <cellStyle name="Note 7 7 2" xfId="957"/>
    <cellStyle name="Note 7 8" xfId="958"/>
    <cellStyle name="Note 7 8 2" xfId="959"/>
    <cellStyle name="Note 8" xfId="960"/>
    <cellStyle name="Note 8 2" xfId="961"/>
    <cellStyle name="Note 8 2 2" xfId="962"/>
    <cellStyle name="Note 8 3" xfId="963"/>
    <cellStyle name="Note 8 3 2" xfId="964"/>
    <cellStyle name="Note 8 4" xfId="965"/>
    <cellStyle name="Note 8 4 2" xfId="966"/>
    <cellStyle name="Note 8 5" xfId="967"/>
    <cellStyle name="Note 8 5 2" xfId="968"/>
    <cellStyle name="Note 8 6" xfId="969"/>
    <cellStyle name="Note 8 6 2" xfId="970"/>
    <cellStyle name="Note 8 7" xfId="971"/>
    <cellStyle name="Note 8 7 2" xfId="972"/>
    <cellStyle name="Note 8 8" xfId="973"/>
    <cellStyle name="Note 8 8 2" xfId="974"/>
    <cellStyle name="Note 9" xfId="975"/>
    <cellStyle name="Note 9 2" xfId="976"/>
    <cellStyle name="Note 9 2 2" xfId="977"/>
    <cellStyle name="Note 9 3" xfId="978"/>
    <cellStyle name="Note 9 3 2" xfId="979"/>
    <cellStyle name="Note 9 4" xfId="980"/>
    <cellStyle name="Note 9 4 2" xfId="981"/>
    <cellStyle name="Note 9 5" xfId="982"/>
    <cellStyle name="Note 9 5 2" xfId="983"/>
    <cellStyle name="Note 9 6" xfId="984"/>
    <cellStyle name="Note 9 6 2" xfId="985"/>
    <cellStyle name="Note 9 7" xfId="986"/>
    <cellStyle name="Note 9 7 2" xfId="987"/>
    <cellStyle name="Note 9 8" xfId="988"/>
    <cellStyle name="Note 9 8 2" xfId="989"/>
    <cellStyle name="notes" xfId="990"/>
    <cellStyle name="notes 2" xfId="991"/>
    <cellStyle name="Notiz" xfId="992"/>
    <cellStyle name="ohneP" xfId="1177"/>
    <cellStyle name="Output 2" xfId="993"/>
    <cellStyle name="Percent [2]" xfId="994"/>
    <cellStyle name="Percent [2] 2" xfId="995"/>
    <cellStyle name="Percent 2" xfId="996"/>
    <cellStyle name="Percent 2 2" xfId="997"/>
    <cellStyle name="Percent 2 2 2" xfId="998"/>
    <cellStyle name="Percent 2 3" xfId="999"/>
    <cellStyle name="Percent 2 4" xfId="1000"/>
    <cellStyle name="Percent 3" xfId="1001"/>
    <cellStyle name="Percent 3 2" xfId="1002"/>
    <cellStyle name="Percent 3 3" xfId="1003"/>
    <cellStyle name="Percent 4" xfId="1004"/>
    <cellStyle name="Percent 4 2" xfId="1005"/>
    <cellStyle name="Percent 4 3" xfId="1006"/>
    <cellStyle name="Percent 5" xfId="1007"/>
    <cellStyle name="Percent 6" xfId="1008"/>
    <cellStyle name="Percent 7" xfId="1009"/>
    <cellStyle name="Percent 8" xfId="1010"/>
    <cellStyle name="Percent 9" xfId="1011"/>
    <cellStyle name="Percentuale 2" xfId="1012"/>
    <cellStyle name="Procentowy 3" xfId="1013"/>
    <cellStyle name="Procentowy 8" xfId="1014"/>
    <cellStyle name="Prozent_SubCatperStud" xfId="1015"/>
    <cellStyle name="row" xfId="1016"/>
    <cellStyle name="row 2" xfId="1017"/>
    <cellStyle name="row 2 2" xfId="1018"/>
    <cellStyle name="row 3" xfId="1019"/>
    <cellStyle name="row_ENRLSUP5" xfId="1020"/>
    <cellStyle name="RowCodes" xfId="1021"/>
    <cellStyle name="Row-Col Headings" xfId="1022"/>
    <cellStyle name="rowfield" xfId="1023"/>
    <cellStyle name="RowTitles" xfId="1024"/>
    <cellStyle name="RowTitles 2" xfId="1025"/>
    <cellStyle name="RowTitles1-Detail" xfId="1026"/>
    <cellStyle name="RowTitles1-Detail 2" xfId="1027"/>
    <cellStyle name="RowTitles1-Detail 2 2" xfId="1028"/>
    <cellStyle name="RowTitles-Col2" xfId="1029"/>
    <cellStyle name="RowTitles-Col2 2" xfId="1030"/>
    <cellStyle name="RowTitles-Detail" xfId="1031"/>
    <cellStyle name="RowTitles-Detail 2" xfId="1032"/>
    <cellStyle name="RowTitles-Detail 2 2" xfId="1033"/>
    <cellStyle name="Salida" xfId="1034"/>
    <cellStyle name="Schlecht" xfId="1035"/>
    <cellStyle name="semestre" xfId="1036"/>
    <cellStyle name="semestre 2" xfId="1037"/>
    <cellStyle name="Snorm" xfId="1038"/>
    <cellStyle name="Snorm 2" xfId="1039"/>
    <cellStyle name="socxn" xfId="1040"/>
    <cellStyle name="socxn 2" xfId="1041"/>
    <cellStyle name="Standaard_Blad1" xfId="1042"/>
    <cellStyle name="Standard 2" xfId="1043"/>
    <cellStyle name="Standard 3" xfId="1178"/>
    <cellStyle name="Standard_DIAGRAM" xfId="1044"/>
    <cellStyle name="Standard_Tab18JG" xfId="1155"/>
    <cellStyle name="Style 1" xfId="1045"/>
    <cellStyle name="Style1" xfId="1046"/>
    <cellStyle name="Style2" xfId="1047"/>
    <cellStyle name="Style2 2" xfId="1048"/>
    <cellStyle name="Style3" xfId="1049"/>
    <cellStyle name="Style4" xfId="1050"/>
    <cellStyle name="Style5" xfId="1051"/>
    <cellStyle name="Style6" xfId="1052"/>
    <cellStyle name="Style6 2" xfId="1053"/>
    <cellStyle name="Style7" xfId="1054"/>
    <cellStyle name="Sub-titles" xfId="1055"/>
    <cellStyle name="Sub-titles Cols" xfId="1056"/>
    <cellStyle name="Sub-titles rows" xfId="1057"/>
    <cellStyle name="Table No." xfId="1058"/>
    <cellStyle name="Table Title" xfId="1059"/>
    <cellStyle name="table_body" xfId="1060"/>
    <cellStyle name="TableStyleLight1" xfId="1061"/>
    <cellStyle name="TableStyleLight1 2" xfId="1062"/>
    <cellStyle name="TableStyleLight1 2 2" xfId="1063"/>
    <cellStyle name="TableStyleLight1 3" xfId="1064"/>
    <cellStyle name="TableStyleLight1 4" xfId="1065"/>
    <cellStyle name="temp" xfId="1066"/>
    <cellStyle name="Test" xfId="1067"/>
    <cellStyle name="tête chapitre" xfId="1068"/>
    <cellStyle name="TEXT" xfId="1069"/>
    <cellStyle name="Texto de advertencia" xfId="1070"/>
    <cellStyle name="Texto explicativo" xfId="1071"/>
    <cellStyle name="title1" xfId="1072"/>
    <cellStyle name="Titles" xfId="1073"/>
    <cellStyle name="Título" xfId="1074"/>
    <cellStyle name="Título 1" xfId="1075"/>
    <cellStyle name="Título 2" xfId="1076"/>
    <cellStyle name="Título 3" xfId="1077"/>
    <cellStyle name="Total 10" xfId="1078"/>
    <cellStyle name="Total 10 2" xfId="1079"/>
    <cellStyle name="Total 11" xfId="1080"/>
    <cellStyle name="Total 11 2" xfId="1081"/>
    <cellStyle name="Total 12" xfId="1082"/>
    <cellStyle name="Total 12 2" xfId="1083"/>
    <cellStyle name="Total 13" xfId="1084"/>
    <cellStyle name="Total 13 2" xfId="1085"/>
    <cellStyle name="Total 14" xfId="1086"/>
    <cellStyle name="Total 2" xfId="1087"/>
    <cellStyle name="Total 2 2" xfId="1088"/>
    <cellStyle name="Total 3" xfId="1089"/>
    <cellStyle name="Total 3 2" xfId="1090"/>
    <cellStyle name="Total 4" xfId="1091"/>
    <cellStyle name="Total 4 2" xfId="1092"/>
    <cellStyle name="Total 5" xfId="1093"/>
    <cellStyle name="Total 5 2" xfId="1094"/>
    <cellStyle name="Total 6" xfId="1095"/>
    <cellStyle name="Total 6 2" xfId="1096"/>
    <cellStyle name="Total 7" xfId="1097"/>
    <cellStyle name="Total 7 2" xfId="1098"/>
    <cellStyle name="Total 8" xfId="1099"/>
    <cellStyle name="Total 8 2" xfId="1100"/>
    <cellStyle name="Total 9" xfId="1101"/>
    <cellStyle name="Total 9 2" xfId="1102"/>
    <cellStyle name="t-Stud" xfId="1103"/>
    <cellStyle name="Tusental (0)_Blad2" xfId="1104"/>
    <cellStyle name="Tusental 2" xfId="1105"/>
    <cellStyle name="Tusental_Blad2" xfId="1106"/>
    <cellStyle name="Überschrift" xfId="1107"/>
    <cellStyle name="Überschrift 1" xfId="1108"/>
    <cellStyle name="Überschrift 2" xfId="1109"/>
    <cellStyle name="Überschrift 3" xfId="1110"/>
    <cellStyle name="Überschrift 4" xfId="1111"/>
    <cellStyle name="Uwaga 2" xfId="1112"/>
    <cellStyle name="Valuta (0)_Blad2" xfId="1113"/>
    <cellStyle name="Valuta_Blad2" xfId="1114"/>
    <cellStyle name="Verknüpfte Zelle" xfId="1115"/>
    <cellStyle name="Währung [0]_DIAGRAM" xfId="1116"/>
    <cellStyle name="Währung_DIAGRAM" xfId="1117"/>
    <cellStyle name="Warnender Text" xfId="1118"/>
    <cellStyle name="Warning Text 2" xfId="1119"/>
    <cellStyle name="Wrapped" xfId="1120"/>
    <cellStyle name="Wrapped 2" xfId="1121"/>
    <cellStyle name="Wrapped 3" xfId="1122"/>
    <cellStyle name="Zelle überprüfen" xfId="1123"/>
    <cellStyle name="Обычный_Лист1" xfId="1124"/>
    <cellStyle name="Тысяч человек" xfId="1125"/>
    <cellStyle name="محايد 2" xfId="1126"/>
    <cellStyle name="ملاحظة 2" xfId="1127"/>
    <cellStyle name="쉼표 [0] 2 2" xfId="1128"/>
    <cellStyle name="표준 4" xfId="1129"/>
    <cellStyle name="표준_6차 코드북(개인&amp;직업력)" xfId="1130"/>
    <cellStyle name="一般_d6trf011f" xfId="1131"/>
    <cellStyle name="標準 2" xfId="1132"/>
    <cellStyle name="標準 3" xfId="1133"/>
    <cellStyle name="標準 4" xfId="1134"/>
    <cellStyle name="標準_②Ｂ分類事項一覧（英語）" xfId="1135"/>
    <cellStyle name="通貨 2" xfId="1136"/>
  </cellStyles>
  <dxfs count="0"/>
  <tableStyles count="0" defaultTableStyle="TableStyleMedium2" defaultPivotStyle="PivotStyleLight16"/>
  <colors>
    <mruColors>
      <color rgb="FF68B43A"/>
      <color rgb="FFF08100"/>
      <color rgb="FF312783"/>
      <color rgb="FFB2B2B2"/>
      <color rgb="FF0086CD"/>
      <color rgb="FFE7333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283875229881981E-2"/>
          <c:y val="7.9902505446623098E-2"/>
          <c:w val="0.93404038780866683"/>
          <c:h val="0.83990822440087143"/>
        </c:manualLayout>
      </c:layout>
      <c:lineChart>
        <c:grouping val="standard"/>
        <c:varyColors val="0"/>
        <c:ser>
          <c:idx val="0"/>
          <c:order val="0"/>
          <c:tx>
            <c:strRef>
              <c:f>'Graphiques 1&amp;2'!$A$3</c:f>
              <c:strCache>
                <c:ptCount val="1"/>
                <c:pt idx="0">
                  <c:v>Allemagne</c:v>
                </c:pt>
              </c:strCache>
            </c:strRef>
          </c:tx>
          <c:spPr>
            <a:ln>
              <a:solidFill>
                <a:srgbClr val="E73331"/>
              </a:solidFill>
            </a:ln>
          </c:spPr>
          <c:marker>
            <c:symbol val="none"/>
          </c:marker>
          <c:cat>
            <c:numRef>
              <c:f>'Graphiques 1&amp;2'!$B$2:$AB$2</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'Graphiques 1&amp;2'!$B$3:$AB$3</c:f>
              <c:numCache>
                <c:formatCode>General</c:formatCode>
                <c:ptCount val="27"/>
                <c:pt idx="0">
                  <c:v>1.8120000000000001</c:v>
                </c:pt>
                <c:pt idx="1">
                  <c:v>0.85699999999999998</c:v>
                </c:pt>
                <c:pt idx="2">
                  <c:v>1.9019999999999999</c:v>
                </c:pt>
                <c:pt idx="3">
                  <c:v>1.776</c:v>
                </c:pt>
                <c:pt idx="4">
                  <c:v>1.8480000000000001</c:v>
                </c:pt>
                <c:pt idx="5">
                  <c:v>3.1880000000000002</c:v>
                </c:pt>
                <c:pt idx="6">
                  <c:v>1.833</c:v>
                </c:pt>
                <c:pt idx="7">
                  <c:v>2.4E-2</c:v>
                </c:pt>
                <c:pt idx="8">
                  <c:v>-0.71699999999999997</c:v>
                </c:pt>
                <c:pt idx="9">
                  <c:v>0.69799999999999995</c:v>
                </c:pt>
                <c:pt idx="10">
                  <c:v>0.875</c:v>
                </c:pt>
                <c:pt idx="11">
                  <c:v>3.8740000000000001</c:v>
                </c:pt>
                <c:pt idx="12">
                  <c:v>3.375</c:v>
                </c:pt>
                <c:pt idx="13">
                  <c:v>0.81599999999999995</c:v>
                </c:pt>
                <c:pt idx="14">
                  <c:v>-5.5679999999999996</c:v>
                </c:pt>
                <c:pt idx="15">
                  <c:v>3.95</c:v>
                </c:pt>
                <c:pt idx="16">
                  <c:v>3.722</c:v>
                </c:pt>
                <c:pt idx="17">
                  <c:v>0.68600000000000005</c:v>
                </c:pt>
                <c:pt idx="18">
                  <c:v>0.59199999999999997</c:v>
                </c:pt>
                <c:pt idx="19">
                  <c:v>1.5960000000000001</c:v>
                </c:pt>
                <c:pt idx="20">
                  <c:v>1.4830000000000001</c:v>
                </c:pt>
                <c:pt idx="21">
                  <c:v>1.746</c:v>
                </c:pt>
                <c:pt idx="22">
                  <c:v>1.425</c:v>
                </c:pt>
                <c:pt idx="23">
                  <c:v>1.3779999999999999</c:v>
                </c:pt>
                <c:pt idx="24">
                  <c:v>1.3089999999999999</c:v>
                </c:pt>
                <c:pt idx="25">
                  <c:v>1.262</c:v>
                </c:pt>
                <c:pt idx="26">
                  <c:v>1.23</c:v>
                </c:pt>
              </c:numCache>
            </c:numRef>
          </c:val>
          <c:smooth val="0"/>
        </c:ser>
        <c:ser>
          <c:idx val="1"/>
          <c:order val="1"/>
          <c:tx>
            <c:strRef>
              <c:f>'Graphiques 1&amp;2'!$A$4</c:f>
              <c:strCache>
                <c:ptCount val="1"/>
                <c:pt idx="0">
                  <c:v>France</c:v>
                </c:pt>
              </c:strCache>
            </c:strRef>
          </c:tx>
          <c:spPr>
            <a:ln w="31750">
              <a:solidFill>
                <a:srgbClr val="0086CD"/>
              </a:solidFill>
              <a:prstDash val="sysDash"/>
            </a:ln>
          </c:spPr>
          <c:marker>
            <c:symbol val="none"/>
          </c:marker>
          <c:cat>
            <c:numRef>
              <c:f>'Graphiques 1&amp;2'!$B$2:$AB$2</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'Graphiques 1&amp;2'!$B$4:$AB$4</c:f>
              <c:numCache>
                <c:formatCode>General</c:formatCode>
                <c:ptCount val="27"/>
                <c:pt idx="0">
                  <c:v>2.085</c:v>
                </c:pt>
                <c:pt idx="1">
                  <c:v>1.3879999999999999</c:v>
                </c:pt>
                <c:pt idx="2">
                  <c:v>2.3370000000000002</c:v>
                </c:pt>
                <c:pt idx="3">
                  <c:v>3.556</c:v>
                </c:pt>
                <c:pt idx="4">
                  <c:v>3.407</c:v>
                </c:pt>
                <c:pt idx="5">
                  <c:v>3.875</c:v>
                </c:pt>
                <c:pt idx="6">
                  <c:v>1.954</c:v>
                </c:pt>
                <c:pt idx="7">
                  <c:v>1.1180000000000001</c:v>
                </c:pt>
                <c:pt idx="8">
                  <c:v>0.82</c:v>
                </c:pt>
                <c:pt idx="9">
                  <c:v>2.786</c:v>
                </c:pt>
                <c:pt idx="10">
                  <c:v>1.6080000000000001</c:v>
                </c:pt>
                <c:pt idx="11">
                  <c:v>2.375</c:v>
                </c:pt>
                <c:pt idx="12">
                  <c:v>2.3610000000000002</c:v>
                </c:pt>
                <c:pt idx="13">
                  <c:v>0.19500000000000001</c:v>
                </c:pt>
                <c:pt idx="14">
                  <c:v>-2.9409999999999998</c:v>
                </c:pt>
                <c:pt idx="15">
                  <c:v>1.966</c:v>
                </c:pt>
                <c:pt idx="16">
                  <c:v>2.0790000000000002</c:v>
                </c:pt>
                <c:pt idx="17">
                  <c:v>0.183</c:v>
                </c:pt>
                <c:pt idx="18">
                  <c:v>0.57599999999999996</c:v>
                </c:pt>
                <c:pt idx="19">
                  <c:v>0.63700000000000001</c:v>
                </c:pt>
                <c:pt idx="20">
                  <c:v>1.274</c:v>
                </c:pt>
                <c:pt idx="21">
                  <c:v>1.327</c:v>
                </c:pt>
                <c:pt idx="22">
                  <c:v>1.349</c:v>
                </c:pt>
                <c:pt idx="23">
                  <c:v>1.5780000000000001</c:v>
                </c:pt>
                <c:pt idx="24">
                  <c:v>1.6870000000000001</c:v>
                </c:pt>
                <c:pt idx="25">
                  <c:v>1.8109999999999999</c:v>
                </c:pt>
                <c:pt idx="26">
                  <c:v>1.841</c:v>
                </c:pt>
              </c:numCache>
            </c:numRef>
          </c:val>
          <c:smooth val="0"/>
        </c:ser>
        <c:ser>
          <c:idx val="2"/>
          <c:order val="2"/>
          <c:tx>
            <c:strRef>
              <c:f>'Graphiques 1&amp;2'!$A$5</c:f>
              <c:strCache>
                <c:ptCount val="1"/>
                <c:pt idx="0">
                  <c:v>Zone euro*</c:v>
                </c:pt>
              </c:strCache>
            </c:strRef>
          </c:tx>
          <c:spPr>
            <a:ln w="38100">
              <a:solidFill>
                <a:srgbClr val="68B43A"/>
              </a:solidFill>
              <a:prstDash val="sysDot"/>
            </a:ln>
          </c:spPr>
          <c:marker>
            <c:symbol val="none"/>
          </c:marker>
          <c:cat>
            <c:numRef>
              <c:f>'Graphiques 1&amp;2'!$B$2:$AB$2</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'Graphiques 1&amp;2'!$B$5:$AB$5</c:f>
              <c:numCache>
                <c:formatCode>General</c:formatCode>
                <c:ptCount val="27"/>
                <c:pt idx="0">
                  <c:v>2.8959999999999999</c:v>
                </c:pt>
                <c:pt idx="1">
                  <c:v>1.6519999999999999</c:v>
                </c:pt>
                <c:pt idx="2">
                  <c:v>2.6419999999999999</c:v>
                </c:pt>
                <c:pt idx="3">
                  <c:v>2.9079999999999999</c:v>
                </c:pt>
                <c:pt idx="4">
                  <c:v>2.9529999999999998</c:v>
                </c:pt>
                <c:pt idx="5">
                  <c:v>3.8260000000000001</c:v>
                </c:pt>
                <c:pt idx="6">
                  <c:v>2.1339999999999999</c:v>
                </c:pt>
                <c:pt idx="7">
                  <c:v>0.96699999999999997</c:v>
                </c:pt>
                <c:pt idx="8">
                  <c:v>0.66500000000000004</c:v>
                </c:pt>
                <c:pt idx="9">
                  <c:v>2.3029999999999999</c:v>
                </c:pt>
                <c:pt idx="10">
                  <c:v>1.67</c:v>
                </c:pt>
                <c:pt idx="11">
                  <c:v>3.2320000000000002</c:v>
                </c:pt>
                <c:pt idx="12">
                  <c:v>3.0139999999999998</c:v>
                </c:pt>
                <c:pt idx="13">
                  <c:v>0.42299999999999999</c:v>
                </c:pt>
                <c:pt idx="14">
                  <c:v>-4.5209999999999999</c:v>
                </c:pt>
                <c:pt idx="15">
                  <c:v>2.0910000000000002</c:v>
                </c:pt>
                <c:pt idx="16">
                  <c:v>1.5489999999999999</c:v>
                </c:pt>
                <c:pt idx="17">
                  <c:v>-0.874</c:v>
                </c:pt>
                <c:pt idx="18">
                  <c:v>-0.251</c:v>
                </c:pt>
                <c:pt idx="19">
                  <c:v>1.0760000000000001</c:v>
                </c:pt>
                <c:pt idx="20">
                  <c:v>2.0379999999999998</c:v>
                </c:pt>
                <c:pt idx="21">
                  <c:v>1.661</c:v>
                </c:pt>
                <c:pt idx="22">
                  <c:v>1.512</c:v>
                </c:pt>
                <c:pt idx="23">
                  <c:v>1.5860000000000001</c:v>
                </c:pt>
                <c:pt idx="24">
                  <c:v>1.528</c:v>
                </c:pt>
                <c:pt idx="25">
                  <c:v>1.5209999999999999</c:v>
                </c:pt>
                <c:pt idx="26">
                  <c:v>1.4850000000000001</c:v>
                </c:pt>
              </c:numCache>
            </c:numRef>
          </c:val>
          <c:smooth val="0"/>
        </c:ser>
        <c:dLbls>
          <c:showLegendKey val="0"/>
          <c:showVal val="0"/>
          <c:showCatName val="0"/>
          <c:showSerName val="0"/>
          <c:showPercent val="0"/>
          <c:showBubbleSize val="0"/>
        </c:dLbls>
        <c:marker val="1"/>
        <c:smooth val="0"/>
        <c:axId val="124943360"/>
        <c:axId val="124949248"/>
      </c:lineChart>
      <c:catAx>
        <c:axId val="124943360"/>
        <c:scaling>
          <c:orientation val="minMax"/>
        </c:scaling>
        <c:delete val="0"/>
        <c:axPos val="b"/>
        <c:numFmt formatCode="General" sourceLinked="1"/>
        <c:majorTickMark val="cross"/>
        <c:minorTickMark val="none"/>
        <c:tickLblPos val="nextTo"/>
        <c:txPr>
          <a:bodyPr/>
          <a:lstStyle/>
          <a:p>
            <a:pPr>
              <a:defRPr b="1"/>
            </a:pPr>
            <a:endParaRPr lang="fr-FR"/>
          </a:p>
        </c:txPr>
        <c:crossAx val="124949248"/>
        <c:crosses val="autoZero"/>
        <c:auto val="1"/>
        <c:lblAlgn val="ctr"/>
        <c:lblOffset val="100"/>
        <c:noMultiLvlLbl val="0"/>
      </c:catAx>
      <c:valAx>
        <c:axId val="124949248"/>
        <c:scaling>
          <c:orientation val="minMax"/>
          <c:max val="4"/>
          <c:min val="-6"/>
        </c:scaling>
        <c:delete val="0"/>
        <c:axPos val="l"/>
        <c:majorGridlines>
          <c:spPr>
            <a:ln w="3175">
              <a:prstDash val="sysDash"/>
            </a:ln>
          </c:spPr>
        </c:majorGridlines>
        <c:numFmt formatCode="General" sourceLinked="1"/>
        <c:majorTickMark val="out"/>
        <c:minorTickMark val="none"/>
        <c:tickLblPos val="nextTo"/>
        <c:txPr>
          <a:bodyPr/>
          <a:lstStyle/>
          <a:p>
            <a:pPr>
              <a:defRPr b="1"/>
            </a:pPr>
            <a:endParaRPr lang="fr-FR"/>
          </a:p>
        </c:txPr>
        <c:crossAx val="124943360"/>
        <c:crossesAt val="1"/>
        <c:crossBetween val="between"/>
      </c:valAx>
    </c:plotArea>
    <c:legend>
      <c:legendPos val="b"/>
      <c:layout>
        <c:manualLayout>
          <c:xMode val="edge"/>
          <c:yMode val="edge"/>
          <c:x val="0.2634968248016617"/>
          <c:y val="0.92708251633986938"/>
          <c:w val="0.45379051784296609"/>
          <c:h val="6.2541666666666662E-2"/>
        </c:manualLayout>
      </c:layout>
      <c:overlay val="0"/>
      <c:txPr>
        <a:bodyPr/>
        <a:lstStyle/>
        <a:p>
          <a:pPr>
            <a:defRPr sz="1200" b="1"/>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6976672805402"/>
          <c:y val="9.8109460946094615E-2"/>
          <c:w val="0.81353069367710251"/>
          <c:h val="0.79490869086908689"/>
        </c:manualLayout>
      </c:layout>
      <c:lineChart>
        <c:grouping val="standard"/>
        <c:varyColors val="0"/>
        <c:ser>
          <c:idx val="0"/>
          <c:order val="0"/>
          <c:tx>
            <c:strRef>
              <c:f>'Graphique 10'!$A$26</c:f>
              <c:strCache>
                <c:ptCount val="1"/>
                <c:pt idx="0">
                  <c:v>Solde migratoire</c:v>
                </c:pt>
              </c:strCache>
            </c:strRef>
          </c:tx>
          <c:spPr>
            <a:ln>
              <a:solidFill>
                <a:srgbClr val="312783"/>
              </a:solidFill>
            </a:ln>
          </c:spPr>
          <c:marker>
            <c:symbol val="none"/>
          </c:marker>
          <c:cat>
            <c:strRef>
              <c:f>'Graphique 10'!$B$25:$AQ$25</c:f>
              <c:strCache>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strCache>
            </c:strRef>
          </c:cat>
          <c:val>
            <c:numRef>
              <c:f>'Graphique 10'!$B$26:$AQ$26</c:f>
              <c:numCache>
                <c:formatCode>General</c:formatCode>
                <c:ptCount val="42"/>
                <c:pt idx="0">
                  <c:v>-34600</c:v>
                </c:pt>
                <c:pt idx="1">
                  <c:v>-223902</c:v>
                </c:pt>
                <c:pt idx="2">
                  <c:v>-92847</c:v>
                </c:pt>
                <c:pt idx="3">
                  <c:v>16915</c:v>
                </c:pt>
                <c:pt idx="4">
                  <c:v>100851</c:v>
                </c:pt>
                <c:pt idx="5">
                  <c:v>230741</c:v>
                </c:pt>
                <c:pt idx="6">
                  <c:v>296791</c:v>
                </c:pt>
                <c:pt idx="7">
                  <c:v>135104</c:v>
                </c:pt>
                <c:pt idx="8">
                  <c:v>-89476</c:v>
                </c:pt>
                <c:pt idx="9">
                  <c:v>-132772</c:v>
                </c:pt>
                <c:pt idx="10">
                  <c:v>-194445</c:v>
                </c:pt>
                <c:pt idx="11">
                  <c:v>55559</c:v>
                </c:pt>
                <c:pt idx="12">
                  <c:v>160076</c:v>
                </c:pt>
                <c:pt idx="13">
                  <c:v>193247</c:v>
                </c:pt>
                <c:pt idx="14">
                  <c:v>441139</c:v>
                </c:pt>
                <c:pt idx="15">
                  <c:v>593962</c:v>
                </c:pt>
                <c:pt idx="16">
                  <c:v>681863</c:v>
                </c:pt>
                <c:pt idx="17">
                  <c:v>600687</c:v>
                </c:pt>
                <c:pt idx="18">
                  <c:v>821812</c:v>
                </c:pt>
                <c:pt idx="19">
                  <c:v>500050</c:v>
                </c:pt>
                <c:pt idx="20">
                  <c:v>346368</c:v>
                </c:pt>
                <c:pt idx="21">
                  <c:v>429780</c:v>
                </c:pt>
                <c:pt idx="22">
                  <c:v>293480</c:v>
                </c:pt>
                <c:pt idx="23">
                  <c:v>93664</c:v>
                </c:pt>
                <c:pt idx="24">
                  <c:v>47098</c:v>
                </c:pt>
                <c:pt idx="25">
                  <c:v>201975</c:v>
                </c:pt>
                <c:pt idx="26">
                  <c:v>167120</c:v>
                </c:pt>
                <c:pt idx="27">
                  <c:v>272723</c:v>
                </c:pt>
                <c:pt idx="28">
                  <c:v>219288</c:v>
                </c:pt>
                <c:pt idx="29">
                  <c:v>142645</c:v>
                </c:pt>
                <c:pt idx="30">
                  <c:v>82543</c:v>
                </c:pt>
                <c:pt idx="31">
                  <c:v>78953</c:v>
                </c:pt>
                <c:pt idx="32">
                  <c:v>22791</c:v>
                </c:pt>
                <c:pt idx="33">
                  <c:v>43912</c:v>
                </c:pt>
                <c:pt idx="34">
                  <c:v>-55743</c:v>
                </c:pt>
                <c:pt idx="35">
                  <c:v>-12782</c:v>
                </c:pt>
                <c:pt idx="36">
                  <c:v>127677</c:v>
                </c:pt>
                <c:pt idx="37">
                  <c:v>279330</c:v>
                </c:pt>
                <c:pt idx="38">
                  <c:v>368945</c:v>
                </c:pt>
                <c:pt idx="39">
                  <c:v>428607</c:v>
                </c:pt>
                <c:pt idx="40">
                  <c:v>550483</c:v>
                </c:pt>
                <c:pt idx="41">
                  <c:v>1139403</c:v>
                </c:pt>
              </c:numCache>
            </c:numRef>
          </c:val>
          <c:smooth val="0"/>
        </c:ser>
        <c:ser>
          <c:idx val="1"/>
          <c:order val="1"/>
          <c:tx>
            <c:strRef>
              <c:f>'Graphique 10'!$A$27</c:f>
              <c:strCache>
                <c:ptCount val="1"/>
                <c:pt idx="0">
                  <c:v>Demandes d'asile politique</c:v>
                </c:pt>
              </c:strCache>
            </c:strRef>
          </c:tx>
          <c:spPr>
            <a:ln w="47625">
              <a:solidFill>
                <a:srgbClr val="E73331"/>
              </a:solidFill>
              <a:prstDash val="sysDot"/>
            </a:ln>
          </c:spPr>
          <c:marker>
            <c:symbol val="none"/>
          </c:marker>
          <c:cat>
            <c:strRef>
              <c:f>'Graphique 10'!$B$25:$AQ$25</c:f>
              <c:strCache>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strCache>
            </c:strRef>
          </c:cat>
          <c:val>
            <c:numRef>
              <c:f>'Graphique 10'!$B$27:$AQ$27</c:f>
              <c:numCache>
                <c:formatCode>#,##0</c:formatCode>
                <c:ptCount val="42"/>
                <c:pt idx="0">
                  <c:v>9424</c:v>
                </c:pt>
                <c:pt idx="1">
                  <c:v>9627</c:v>
                </c:pt>
                <c:pt idx="2">
                  <c:v>11123</c:v>
                </c:pt>
                <c:pt idx="3">
                  <c:v>16410</c:v>
                </c:pt>
                <c:pt idx="4">
                  <c:v>33136</c:v>
                </c:pt>
                <c:pt idx="5">
                  <c:v>51493</c:v>
                </c:pt>
                <c:pt idx="6">
                  <c:v>107818</c:v>
                </c:pt>
                <c:pt idx="7">
                  <c:v>49391</c:v>
                </c:pt>
                <c:pt idx="8">
                  <c:v>37423</c:v>
                </c:pt>
                <c:pt idx="9">
                  <c:v>19737</c:v>
                </c:pt>
                <c:pt idx="10">
                  <c:v>35278</c:v>
                </c:pt>
                <c:pt idx="11">
                  <c:v>73832</c:v>
                </c:pt>
                <c:pt idx="12">
                  <c:v>99650</c:v>
                </c:pt>
                <c:pt idx="13">
                  <c:v>57379</c:v>
                </c:pt>
                <c:pt idx="14">
                  <c:v>103076</c:v>
                </c:pt>
                <c:pt idx="15">
                  <c:v>121315</c:v>
                </c:pt>
                <c:pt idx="16">
                  <c:v>193063</c:v>
                </c:pt>
                <c:pt idx="17">
                  <c:v>256112</c:v>
                </c:pt>
                <c:pt idx="18">
                  <c:v>438191</c:v>
                </c:pt>
                <c:pt idx="19">
                  <c:v>322599</c:v>
                </c:pt>
                <c:pt idx="20">
                  <c:v>127210</c:v>
                </c:pt>
                <c:pt idx="21">
                  <c:v>166951</c:v>
                </c:pt>
                <c:pt idx="22">
                  <c:v>149193</c:v>
                </c:pt>
                <c:pt idx="23">
                  <c:v>151700</c:v>
                </c:pt>
                <c:pt idx="24">
                  <c:v>143429</c:v>
                </c:pt>
                <c:pt idx="25">
                  <c:v>138319</c:v>
                </c:pt>
                <c:pt idx="26">
                  <c:v>117648</c:v>
                </c:pt>
                <c:pt idx="27">
                  <c:v>118306</c:v>
                </c:pt>
                <c:pt idx="28">
                  <c:v>91471</c:v>
                </c:pt>
                <c:pt idx="29">
                  <c:v>67848</c:v>
                </c:pt>
                <c:pt idx="30">
                  <c:v>50152</c:v>
                </c:pt>
                <c:pt idx="31">
                  <c:v>42908</c:v>
                </c:pt>
                <c:pt idx="32">
                  <c:v>30100</c:v>
                </c:pt>
                <c:pt idx="33">
                  <c:v>30303</c:v>
                </c:pt>
                <c:pt idx="34">
                  <c:v>28018</c:v>
                </c:pt>
                <c:pt idx="35">
                  <c:v>33033</c:v>
                </c:pt>
                <c:pt idx="36">
                  <c:v>48589</c:v>
                </c:pt>
                <c:pt idx="37">
                  <c:v>53347</c:v>
                </c:pt>
                <c:pt idx="38">
                  <c:v>77651</c:v>
                </c:pt>
                <c:pt idx="39">
                  <c:v>127023</c:v>
                </c:pt>
                <c:pt idx="40">
                  <c:v>202834</c:v>
                </c:pt>
                <c:pt idx="41">
                  <c:v>476649</c:v>
                </c:pt>
              </c:numCache>
            </c:numRef>
          </c:val>
          <c:smooth val="0"/>
        </c:ser>
        <c:dLbls>
          <c:showLegendKey val="0"/>
          <c:showVal val="0"/>
          <c:showCatName val="0"/>
          <c:showSerName val="0"/>
          <c:showPercent val="0"/>
          <c:showBubbleSize val="0"/>
        </c:dLbls>
        <c:marker val="1"/>
        <c:smooth val="0"/>
        <c:axId val="147177472"/>
        <c:axId val="147179008"/>
      </c:lineChart>
      <c:catAx>
        <c:axId val="147177472"/>
        <c:scaling>
          <c:orientation val="minMax"/>
        </c:scaling>
        <c:delete val="0"/>
        <c:axPos val="b"/>
        <c:majorTickMark val="cross"/>
        <c:minorTickMark val="none"/>
        <c:tickLblPos val="nextTo"/>
        <c:txPr>
          <a:bodyPr/>
          <a:lstStyle/>
          <a:p>
            <a:pPr>
              <a:defRPr sz="1100" b="1"/>
            </a:pPr>
            <a:endParaRPr lang="fr-FR"/>
          </a:p>
        </c:txPr>
        <c:crossAx val="147179008"/>
        <c:crosses val="autoZero"/>
        <c:auto val="1"/>
        <c:lblAlgn val="ctr"/>
        <c:lblOffset val="100"/>
        <c:tickLblSkip val="2"/>
        <c:tickMarkSkip val="2"/>
        <c:noMultiLvlLbl val="0"/>
      </c:catAx>
      <c:valAx>
        <c:axId val="147179008"/>
        <c:scaling>
          <c:orientation val="minMax"/>
          <c:max val="1200000"/>
        </c:scaling>
        <c:delete val="0"/>
        <c:axPos val="l"/>
        <c:majorGridlines>
          <c:spPr>
            <a:ln w="3175">
              <a:prstDash val="sysDash"/>
            </a:ln>
          </c:spPr>
        </c:majorGridlines>
        <c:numFmt formatCode="#,##0" sourceLinked="0"/>
        <c:majorTickMark val="out"/>
        <c:minorTickMark val="none"/>
        <c:tickLblPos val="nextTo"/>
        <c:txPr>
          <a:bodyPr/>
          <a:lstStyle/>
          <a:p>
            <a:pPr>
              <a:defRPr sz="1200" b="1"/>
            </a:pPr>
            <a:endParaRPr lang="fr-FR"/>
          </a:p>
        </c:txPr>
        <c:crossAx val="147177472"/>
        <c:crossesAt val="1"/>
        <c:crossBetween val="midCat"/>
      </c:valAx>
    </c:plotArea>
    <c:legend>
      <c:legendPos val="b"/>
      <c:layout/>
      <c:overlay val="0"/>
      <c:txPr>
        <a:bodyPr/>
        <a:lstStyle/>
        <a:p>
          <a:pPr>
            <a:defRPr sz="1200" b="1">
              <a:solidFill>
                <a:sysClr val="windowText" lastClr="000000"/>
              </a:solidFill>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65270974986395E-2"/>
          <c:y val="0.10242019272986548"/>
          <c:w val="0.87354027596944084"/>
          <c:h val="0.72233669167415693"/>
        </c:manualLayout>
      </c:layout>
      <c:barChart>
        <c:barDir val="col"/>
        <c:grouping val="clustered"/>
        <c:varyColors val="0"/>
        <c:ser>
          <c:idx val="0"/>
          <c:order val="0"/>
          <c:tx>
            <c:strRef>
              <c:f>'Graphique 11'!$A$5:$C$5</c:f>
              <c:strCache>
                <c:ptCount val="1"/>
                <c:pt idx="0">
                  <c:v>Solde migratoire imputable aux réfugiés</c:v>
                </c:pt>
              </c:strCache>
            </c:strRef>
          </c:tx>
          <c:spPr>
            <a:solidFill>
              <a:srgbClr val="68B43A"/>
            </a:solidFill>
            <a:ln>
              <a:noFill/>
            </a:ln>
          </c:spPr>
          <c:invertIfNegative val="0"/>
          <c:cat>
            <c:numRef>
              <c:f>'Graphique 11'!$D$4:$I$4</c:f>
              <c:numCache>
                <c:formatCode>General</c:formatCode>
                <c:ptCount val="6"/>
                <c:pt idx="0">
                  <c:v>2015</c:v>
                </c:pt>
                <c:pt idx="1">
                  <c:v>2016</c:v>
                </c:pt>
                <c:pt idx="2">
                  <c:v>2017</c:v>
                </c:pt>
                <c:pt idx="3">
                  <c:v>2018</c:v>
                </c:pt>
                <c:pt idx="4">
                  <c:v>2019</c:v>
                </c:pt>
                <c:pt idx="5">
                  <c:v>2020</c:v>
                </c:pt>
              </c:numCache>
            </c:numRef>
          </c:cat>
          <c:val>
            <c:numRef>
              <c:f>'Graphique 11'!$D$5:$I$5</c:f>
              <c:numCache>
                <c:formatCode>General</c:formatCode>
                <c:ptCount val="6"/>
                <c:pt idx="0">
                  <c:v>740</c:v>
                </c:pt>
                <c:pt idx="1">
                  <c:v>228</c:v>
                </c:pt>
                <c:pt idx="2">
                  <c:v>104</c:v>
                </c:pt>
                <c:pt idx="3">
                  <c:v>133</c:v>
                </c:pt>
                <c:pt idx="4">
                  <c:v>100</c:v>
                </c:pt>
                <c:pt idx="5">
                  <c:v>67</c:v>
                </c:pt>
              </c:numCache>
            </c:numRef>
          </c:val>
        </c:ser>
        <c:ser>
          <c:idx val="1"/>
          <c:order val="1"/>
          <c:tx>
            <c:strRef>
              <c:f>'Graphique 11'!$A$6:$C$6</c:f>
              <c:strCache>
                <c:ptCount val="1"/>
                <c:pt idx="0">
                  <c:v>Solde migratoire des étrangers non réfugiés</c:v>
                </c:pt>
              </c:strCache>
            </c:strRef>
          </c:tx>
          <c:spPr>
            <a:pattFill prst="wdDnDiag">
              <a:fgClr>
                <a:srgbClr val="68B43A"/>
              </a:fgClr>
              <a:bgClr>
                <a:schemeClr val="bg1"/>
              </a:bgClr>
            </a:pattFill>
          </c:spPr>
          <c:invertIfNegative val="0"/>
          <c:cat>
            <c:numRef>
              <c:f>'Graphique 11'!$D$4:$I$4</c:f>
              <c:numCache>
                <c:formatCode>General</c:formatCode>
                <c:ptCount val="6"/>
                <c:pt idx="0">
                  <c:v>2015</c:v>
                </c:pt>
                <c:pt idx="1">
                  <c:v>2016</c:v>
                </c:pt>
                <c:pt idx="2">
                  <c:v>2017</c:v>
                </c:pt>
                <c:pt idx="3">
                  <c:v>2018</c:v>
                </c:pt>
                <c:pt idx="4">
                  <c:v>2019</c:v>
                </c:pt>
                <c:pt idx="5">
                  <c:v>2020</c:v>
                </c:pt>
              </c:numCache>
            </c:numRef>
          </c:cat>
          <c:val>
            <c:numRef>
              <c:f>'Graphique 11'!$D$6:$I$6</c:f>
              <c:numCache>
                <c:formatCode>General</c:formatCode>
                <c:ptCount val="6"/>
                <c:pt idx="0">
                  <c:v>400</c:v>
                </c:pt>
                <c:pt idx="1">
                  <c:v>200</c:v>
                </c:pt>
                <c:pt idx="2">
                  <c:v>150</c:v>
                </c:pt>
                <c:pt idx="3">
                  <c:v>110</c:v>
                </c:pt>
                <c:pt idx="4">
                  <c:v>110</c:v>
                </c:pt>
                <c:pt idx="5">
                  <c:v>110</c:v>
                </c:pt>
              </c:numCache>
            </c:numRef>
          </c:val>
        </c:ser>
        <c:ser>
          <c:idx val="2"/>
          <c:order val="2"/>
          <c:tx>
            <c:strRef>
              <c:f>'Graphique 11'!$A$7:$C$7</c:f>
              <c:strCache>
                <c:ptCount val="1"/>
                <c:pt idx="0">
                  <c:v>Solde migratoire des Allemands</c:v>
                </c:pt>
              </c:strCache>
            </c:strRef>
          </c:tx>
          <c:spPr>
            <a:solidFill>
              <a:srgbClr val="E73331"/>
            </a:solidFill>
            <a:ln>
              <a:noFill/>
            </a:ln>
          </c:spPr>
          <c:invertIfNegative val="0"/>
          <c:cat>
            <c:numRef>
              <c:f>'Graphique 11'!$D$4:$I$4</c:f>
              <c:numCache>
                <c:formatCode>General</c:formatCode>
                <c:ptCount val="6"/>
                <c:pt idx="0">
                  <c:v>2015</c:v>
                </c:pt>
                <c:pt idx="1">
                  <c:v>2016</c:v>
                </c:pt>
                <c:pt idx="2">
                  <c:v>2017</c:v>
                </c:pt>
                <c:pt idx="3">
                  <c:v>2018</c:v>
                </c:pt>
                <c:pt idx="4">
                  <c:v>2019</c:v>
                </c:pt>
                <c:pt idx="5">
                  <c:v>2020</c:v>
                </c:pt>
              </c:numCache>
            </c:numRef>
          </c:cat>
          <c:val>
            <c:numRef>
              <c:f>'Graphique 11'!$D$7:$I$7</c:f>
              <c:numCache>
                <c:formatCode>General</c:formatCode>
                <c:ptCount val="6"/>
                <c:pt idx="0">
                  <c:v>-26</c:v>
                </c:pt>
                <c:pt idx="1">
                  <c:v>-26</c:v>
                </c:pt>
                <c:pt idx="2">
                  <c:v>-26</c:v>
                </c:pt>
                <c:pt idx="3">
                  <c:v>-26</c:v>
                </c:pt>
                <c:pt idx="4">
                  <c:v>-26</c:v>
                </c:pt>
                <c:pt idx="5">
                  <c:v>-26</c:v>
                </c:pt>
              </c:numCache>
            </c:numRef>
          </c:val>
        </c:ser>
        <c:ser>
          <c:idx val="3"/>
          <c:order val="3"/>
          <c:tx>
            <c:strRef>
              <c:f>'Graphique 11'!$A$8:$C$8</c:f>
              <c:strCache>
                <c:ptCount val="1"/>
                <c:pt idx="0">
                  <c:v>Solde migratoire total</c:v>
                </c:pt>
              </c:strCache>
            </c:strRef>
          </c:tx>
          <c:spPr>
            <a:solidFill>
              <a:srgbClr val="B2B2B2"/>
            </a:solidFill>
          </c:spPr>
          <c:invertIfNegative val="0"/>
          <c:cat>
            <c:numRef>
              <c:f>'Graphique 11'!$D$4:$I$4</c:f>
              <c:numCache>
                <c:formatCode>General</c:formatCode>
                <c:ptCount val="6"/>
                <c:pt idx="0">
                  <c:v>2015</c:v>
                </c:pt>
                <c:pt idx="1">
                  <c:v>2016</c:v>
                </c:pt>
                <c:pt idx="2">
                  <c:v>2017</c:v>
                </c:pt>
                <c:pt idx="3">
                  <c:v>2018</c:v>
                </c:pt>
                <c:pt idx="4">
                  <c:v>2019</c:v>
                </c:pt>
                <c:pt idx="5">
                  <c:v>2020</c:v>
                </c:pt>
              </c:numCache>
            </c:numRef>
          </c:cat>
          <c:val>
            <c:numRef>
              <c:f>'Graphique 11'!$D$8:$I$8</c:f>
              <c:numCache>
                <c:formatCode>General</c:formatCode>
                <c:ptCount val="6"/>
                <c:pt idx="0">
                  <c:v>1114</c:v>
                </c:pt>
                <c:pt idx="1">
                  <c:v>402</c:v>
                </c:pt>
                <c:pt idx="2">
                  <c:v>228</c:v>
                </c:pt>
                <c:pt idx="3">
                  <c:v>217</c:v>
                </c:pt>
                <c:pt idx="4">
                  <c:v>184</c:v>
                </c:pt>
                <c:pt idx="5">
                  <c:v>151</c:v>
                </c:pt>
              </c:numCache>
            </c:numRef>
          </c:val>
        </c:ser>
        <c:dLbls>
          <c:showLegendKey val="0"/>
          <c:showVal val="0"/>
          <c:showCatName val="0"/>
          <c:showSerName val="0"/>
          <c:showPercent val="0"/>
          <c:showBubbleSize val="0"/>
        </c:dLbls>
        <c:gapWidth val="150"/>
        <c:axId val="146928000"/>
        <c:axId val="146929536"/>
      </c:barChart>
      <c:catAx>
        <c:axId val="146928000"/>
        <c:scaling>
          <c:orientation val="minMax"/>
        </c:scaling>
        <c:delete val="0"/>
        <c:axPos val="b"/>
        <c:numFmt formatCode="General" sourceLinked="1"/>
        <c:majorTickMark val="out"/>
        <c:minorTickMark val="none"/>
        <c:tickLblPos val="nextTo"/>
        <c:txPr>
          <a:bodyPr/>
          <a:lstStyle/>
          <a:p>
            <a:pPr>
              <a:defRPr sz="1200" b="1"/>
            </a:pPr>
            <a:endParaRPr lang="fr-FR"/>
          </a:p>
        </c:txPr>
        <c:crossAx val="146929536"/>
        <c:crosses val="autoZero"/>
        <c:auto val="1"/>
        <c:lblAlgn val="ctr"/>
        <c:lblOffset val="100"/>
        <c:noMultiLvlLbl val="0"/>
      </c:catAx>
      <c:valAx>
        <c:axId val="146929536"/>
        <c:scaling>
          <c:orientation val="minMax"/>
        </c:scaling>
        <c:delete val="0"/>
        <c:axPos val="l"/>
        <c:majorGridlines>
          <c:spPr>
            <a:ln w="3175">
              <a:prstDash val="sysDash"/>
            </a:ln>
          </c:spPr>
        </c:majorGridlines>
        <c:numFmt formatCode="General" sourceLinked="1"/>
        <c:majorTickMark val="out"/>
        <c:minorTickMark val="none"/>
        <c:tickLblPos val="nextTo"/>
        <c:txPr>
          <a:bodyPr/>
          <a:lstStyle/>
          <a:p>
            <a:pPr>
              <a:defRPr sz="1200" b="1"/>
            </a:pPr>
            <a:endParaRPr lang="fr-FR"/>
          </a:p>
        </c:txPr>
        <c:crossAx val="146928000"/>
        <c:crosses val="autoZero"/>
        <c:crossBetween val="between"/>
      </c:valAx>
    </c:plotArea>
    <c:legend>
      <c:legendPos val="b"/>
      <c:layout>
        <c:manualLayout>
          <c:xMode val="edge"/>
          <c:yMode val="edge"/>
          <c:x val="6.4552730696798483E-2"/>
          <c:y val="0.84106290174471998"/>
          <c:w val="0.90876318267419964"/>
          <c:h val="0.14144398530762167"/>
        </c:manualLayout>
      </c:layout>
      <c:overlay val="0"/>
      <c:txPr>
        <a:bodyPr/>
        <a:lstStyle/>
        <a:p>
          <a:pPr>
            <a:defRPr sz="1100" b="1">
              <a:solidFill>
                <a:sysClr val="windowText" lastClr="000000"/>
              </a:solidFill>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210746473698846E-2"/>
          <c:y val="0.10187569444444443"/>
          <c:w val="0.83709019997816747"/>
          <c:h val="0.72646296296296298"/>
        </c:manualLayout>
      </c:layout>
      <c:lineChart>
        <c:grouping val="standard"/>
        <c:varyColors val="0"/>
        <c:ser>
          <c:idx val="0"/>
          <c:order val="0"/>
          <c:tx>
            <c:strRef>
              <c:f>'Graphique 12'!$B$4</c:f>
              <c:strCache>
                <c:ptCount val="1"/>
                <c:pt idx="0">
                  <c:v>Immigration/ intégration</c:v>
                </c:pt>
              </c:strCache>
            </c:strRef>
          </c:tx>
          <c:spPr>
            <a:ln>
              <a:solidFill>
                <a:srgbClr val="0086CD"/>
              </a:solidFill>
              <a:prstDash val="sysDash"/>
            </a:ln>
          </c:spPr>
          <c:marker>
            <c:symbol val="none"/>
          </c:marker>
          <c:cat>
            <c:numRef>
              <c:f>'Graphique 12'!$A$5:$A$30</c:f>
              <c:numCache>
                <c:formatCode>General</c:formatCod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numCache>
            </c:numRef>
          </c:cat>
          <c:val>
            <c:numRef>
              <c:f>'Graphique 12'!$B$5:$B$30</c:f>
              <c:numCache>
                <c:formatCode>General</c:formatCode>
                <c:ptCount val="26"/>
                <c:pt idx="0">
                  <c:v>38</c:v>
                </c:pt>
                <c:pt idx="1">
                  <c:v>68</c:v>
                </c:pt>
                <c:pt idx="2">
                  <c:v>31</c:v>
                </c:pt>
                <c:pt idx="3">
                  <c:v>24</c:v>
                </c:pt>
                <c:pt idx="4">
                  <c:v>20</c:v>
                </c:pt>
                <c:pt idx="5">
                  <c:v>18</c:v>
                </c:pt>
                <c:pt idx="6">
                  <c:v>15</c:v>
                </c:pt>
                <c:pt idx="7">
                  <c:v>12</c:v>
                </c:pt>
                <c:pt idx="8">
                  <c:v>11</c:v>
                </c:pt>
                <c:pt idx="9">
                  <c:v>11</c:v>
                </c:pt>
                <c:pt idx="10">
                  <c:v>13</c:v>
                </c:pt>
                <c:pt idx="11">
                  <c:v>13</c:v>
                </c:pt>
                <c:pt idx="12">
                  <c:v>7</c:v>
                </c:pt>
                <c:pt idx="13">
                  <c:v>6</c:v>
                </c:pt>
                <c:pt idx="14">
                  <c:v>7</c:v>
                </c:pt>
                <c:pt idx="15">
                  <c:v>13</c:v>
                </c:pt>
                <c:pt idx="16">
                  <c:v>7</c:v>
                </c:pt>
                <c:pt idx="17">
                  <c:v>9</c:v>
                </c:pt>
                <c:pt idx="18">
                  <c:v>7</c:v>
                </c:pt>
                <c:pt idx="19">
                  <c:v>8</c:v>
                </c:pt>
                <c:pt idx="20">
                  <c:v>16</c:v>
                </c:pt>
                <c:pt idx="21">
                  <c:v>7</c:v>
                </c:pt>
                <c:pt idx="22">
                  <c:v>8</c:v>
                </c:pt>
                <c:pt idx="23">
                  <c:v>13</c:v>
                </c:pt>
                <c:pt idx="24">
                  <c:v>35</c:v>
                </c:pt>
                <c:pt idx="25">
                  <c:v>83</c:v>
                </c:pt>
              </c:numCache>
            </c:numRef>
          </c:val>
          <c:smooth val="0"/>
        </c:ser>
        <c:ser>
          <c:idx val="1"/>
          <c:order val="1"/>
          <c:tx>
            <c:strRef>
              <c:f>'Graphique 12'!$C$4</c:f>
              <c:strCache>
                <c:ptCount val="1"/>
                <c:pt idx="0">
                  <c:v>Chômage</c:v>
                </c:pt>
              </c:strCache>
            </c:strRef>
          </c:tx>
          <c:spPr>
            <a:ln>
              <a:solidFill>
                <a:srgbClr val="E73331"/>
              </a:solidFill>
            </a:ln>
          </c:spPr>
          <c:marker>
            <c:symbol val="none"/>
          </c:marker>
          <c:cat>
            <c:numRef>
              <c:f>'Graphique 12'!$A$5:$A$30</c:f>
              <c:numCache>
                <c:formatCode>General</c:formatCod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numCache>
            </c:numRef>
          </c:cat>
          <c:val>
            <c:numRef>
              <c:f>'Graphique 12'!$C$5:$C$30</c:f>
              <c:numCache>
                <c:formatCode>General</c:formatCode>
                <c:ptCount val="26"/>
                <c:pt idx="0">
                  <c:v>39</c:v>
                </c:pt>
                <c:pt idx="1">
                  <c:v>39</c:v>
                </c:pt>
                <c:pt idx="2">
                  <c:v>62</c:v>
                </c:pt>
                <c:pt idx="3">
                  <c:v>66</c:v>
                </c:pt>
                <c:pt idx="4">
                  <c:v>61</c:v>
                </c:pt>
                <c:pt idx="5">
                  <c:v>81</c:v>
                </c:pt>
                <c:pt idx="6">
                  <c:v>79</c:v>
                </c:pt>
                <c:pt idx="7">
                  <c:v>86</c:v>
                </c:pt>
                <c:pt idx="8">
                  <c:v>71</c:v>
                </c:pt>
                <c:pt idx="9">
                  <c:v>66</c:v>
                </c:pt>
                <c:pt idx="10">
                  <c:v>59</c:v>
                </c:pt>
                <c:pt idx="11">
                  <c:v>74</c:v>
                </c:pt>
                <c:pt idx="12">
                  <c:v>75</c:v>
                </c:pt>
                <c:pt idx="13">
                  <c:v>77</c:v>
                </c:pt>
                <c:pt idx="14">
                  <c:v>81</c:v>
                </c:pt>
                <c:pt idx="15">
                  <c:v>80</c:v>
                </c:pt>
                <c:pt idx="16">
                  <c:v>67</c:v>
                </c:pt>
                <c:pt idx="17">
                  <c:v>53</c:v>
                </c:pt>
                <c:pt idx="18">
                  <c:v>57</c:v>
                </c:pt>
                <c:pt idx="19">
                  <c:v>66</c:v>
                </c:pt>
                <c:pt idx="20">
                  <c:v>55</c:v>
                </c:pt>
                <c:pt idx="21">
                  <c:v>34</c:v>
                </c:pt>
                <c:pt idx="22">
                  <c:v>32</c:v>
                </c:pt>
                <c:pt idx="23">
                  <c:v>33</c:v>
                </c:pt>
                <c:pt idx="24">
                  <c:v>22</c:v>
                </c:pt>
                <c:pt idx="25">
                  <c:v>13</c:v>
                </c:pt>
              </c:numCache>
            </c:numRef>
          </c:val>
          <c:smooth val="0"/>
        </c:ser>
        <c:dLbls>
          <c:showLegendKey val="0"/>
          <c:showVal val="0"/>
          <c:showCatName val="0"/>
          <c:showSerName val="0"/>
          <c:showPercent val="0"/>
          <c:showBubbleSize val="0"/>
        </c:dLbls>
        <c:marker val="1"/>
        <c:smooth val="0"/>
        <c:axId val="146955264"/>
        <c:axId val="146961152"/>
      </c:lineChart>
      <c:catAx>
        <c:axId val="146955264"/>
        <c:scaling>
          <c:orientation val="minMax"/>
        </c:scaling>
        <c:delete val="0"/>
        <c:axPos val="b"/>
        <c:numFmt formatCode="General" sourceLinked="1"/>
        <c:majorTickMark val="cross"/>
        <c:minorTickMark val="none"/>
        <c:tickLblPos val="nextTo"/>
        <c:txPr>
          <a:bodyPr/>
          <a:lstStyle/>
          <a:p>
            <a:pPr>
              <a:defRPr sz="1200" b="1"/>
            </a:pPr>
            <a:endParaRPr lang="fr-FR"/>
          </a:p>
        </c:txPr>
        <c:crossAx val="146961152"/>
        <c:crosses val="autoZero"/>
        <c:auto val="1"/>
        <c:lblAlgn val="ctr"/>
        <c:lblOffset val="100"/>
        <c:tickLblSkip val="2"/>
        <c:tickMarkSkip val="2"/>
        <c:noMultiLvlLbl val="0"/>
      </c:catAx>
      <c:valAx>
        <c:axId val="146961152"/>
        <c:scaling>
          <c:orientation val="minMax"/>
        </c:scaling>
        <c:delete val="0"/>
        <c:axPos val="l"/>
        <c:majorGridlines>
          <c:spPr>
            <a:ln w="3175">
              <a:prstDash val="sysDash"/>
            </a:ln>
          </c:spPr>
        </c:majorGridlines>
        <c:numFmt formatCode="General" sourceLinked="1"/>
        <c:majorTickMark val="out"/>
        <c:minorTickMark val="none"/>
        <c:tickLblPos val="nextTo"/>
        <c:txPr>
          <a:bodyPr/>
          <a:lstStyle/>
          <a:p>
            <a:pPr>
              <a:defRPr sz="1200" b="1"/>
            </a:pPr>
            <a:endParaRPr lang="fr-FR"/>
          </a:p>
        </c:txPr>
        <c:crossAx val="146955264"/>
        <c:crosses val="autoZero"/>
        <c:crossBetween val="midCat"/>
      </c:valAx>
    </c:plotArea>
    <c:legend>
      <c:legendPos val="b"/>
      <c:layout>
        <c:manualLayout>
          <c:xMode val="edge"/>
          <c:yMode val="edge"/>
          <c:x val="0.10867731384216228"/>
          <c:y val="0.93366109309106338"/>
          <c:w val="0.76406757790357482"/>
          <c:h val="5.547173913043478E-2"/>
        </c:manualLayout>
      </c:layout>
      <c:overlay val="0"/>
      <c:txPr>
        <a:bodyPr/>
        <a:lstStyle/>
        <a:p>
          <a:pPr>
            <a:defRPr sz="1200" b="1">
              <a:solidFill>
                <a:sysClr val="windowText" lastClr="000000"/>
              </a:solidFill>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460119047619049E-2"/>
          <c:y val="9.1934294871794872E-2"/>
          <c:w val="0.89267400793650797"/>
          <c:h val="0.70487980769230774"/>
        </c:manualLayout>
      </c:layout>
      <c:lineChart>
        <c:grouping val="standard"/>
        <c:varyColors val="0"/>
        <c:ser>
          <c:idx val="0"/>
          <c:order val="0"/>
          <c:tx>
            <c:strRef>
              <c:f>'Graphique 13'!$A$4</c:f>
              <c:strCache>
                <c:ptCount val="1"/>
                <c:pt idx="0">
                  <c:v>Allemagne</c:v>
                </c:pt>
              </c:strCache>
            </c:strRef>
          </c:tx>
          <c:spPr>
            <a:ln>
              <a:solidFill>
                <a:srgbClr val="E73331"/>
              </a:solidFill>
            </a:ln>
          </c:spPr>
          <c:marker>
            <c:symbol val="none"/>
          </c:marker>
          <c:cat>
            <c:strRef>
              <c:f>'Graphique 13'!$B$3:$CX$3</c:f>
              <c:str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strCache>
            </c:strRef>
          </c:cat>
          <c:val>
            <c:numRef>
              <c:f>'Graphique 13'!$B$4:$CX$4</c:f>
              <c:numCache>
                <c:formatCode>General</c:formatCode>
                <c:ptCount val="101"/>
                <c:pt idx="0">
                  <c:v>49.042000000000002</c:v>
                </c:pt>
                <c:pt idx="1">
                  <c:v>48.842120000000001</c:v>
                </c:pt>
                <c:pt idx="2">
                  <c:v>48.547499999999999</c:v>
                </c:pt>
                <c:pt idx="3">
                  <c:v>48.126460000000002</c:v>
                </c:pt>
                <c:pt idx="4">
                  <c:v>47.499980000000001</c:v>
                </c:pt>
                <c:pt idx="5">
                  <c:v>46.773650000000004</c:v>
                </c:pt>
                <c:pt idx="6">
                  <c:v>46.233170000000001</c:v>
                </c:pt>
                <c:pt idx="7">
                  <c:v>46.542999999999999</c:v>
                </c:pt>
                <c:pt idx="8">
                  <c:v>47.222020000000001</c:v>
                </c:pt>
                <c:pt idx="9">
                  <c:v>47.763109999999998</c:v>
                </c:pt>
                <c:pt idx="10">
                  <c:v>48.788400000000003</c:v>
                </c:pt>
                <c:pt idx="11">
                  <c:v>50.233669999999996</c:v>
                </c:pt>
                <c:pt idx="12">
                  <c:v>51.513710000000003</c:v>
                </c:pt>
                <c:pt idx="13">
                  <c:v>52.62867</c:v>
                </c:pt>
                <c:pt idx="14">
                  <c:v>53.758719999999997</c:v>
                </c:pt>
                <c:pt idx="15">
                  <c:v>54.710099999999997</c:v>
                </c:pt>
                <c:pt idx="16">
                  <c:v>55.657780000000002</c:v>
                </c:pt>
                <c:pt idx="17">
                  <c:v>56.831189999999999</c:v>
                </c:pt>
                <c:pt idx="18">
                  <c:v>57.742620000000002</c:v>
                </c:pt>
                <c:pt idx="19">
                  <c:v>58.094360000000002</c:v>
                </c:pt>
                <c:pt idx="20">
                  <c:v>58.397390000000001</c:v>
                </c:pt>
                <c:pt idx="21">
                  <c:v>58.631790000000002</c:v>
                </c:pt>
                <c:pt idx="22">
                  <c:v>58.518470000000001</c:v>
                </c:pt>
                <c:pt idx="23">
                  <c:v>58.117199999999997</c:v>
                </c:pt>
                <c:pt idx="24">
                  <c:v>57.656820000000003</c:v>
                </c:pt>
                <c:pt idx="25">
                  <c:v>57.133989999999997</c:v>
                </c:pt>
                <c:pt idx="26">
                  <c:v>56.305579999999999</c:v>
                </c:pt>
                <c:pt idx="27">
                  <c:v>55.379689999999997</c:v>
                </c:pt>
                <c:pt idx="28">
                  <c:v>54.374360000000003</c:v>
                </c:pt>
                <c:pt idx="29">
                  <c:v>53.180950000000003</c:v>
                </c:pt>
                <c:pt idx="30">
                  <c:v>51.712389999999999</c:v>
                </c:pt>
                <c:pt idx="31">
                  <c:v>49.868220000000001</c:v>
                </c:pt>
                <c:pt idx="32">
                  <c:v>47.900359999999999</c:v>
                </c:pt>
                <c:pt idx="33">
                  <c:v>46.031489999999998</c:v>
                </c:pt>
                <c:pt idx="34">
                  <c:v>44.634990000000002</c:v>
                </c:pt>
                <c:pt idx="35">
                  <c:v>44.043570000000003</c:v>
                </c:pt>
                <c:pt idx="36">
                  <c:v>43.91872</c:v>
                </c:pt>
                <c:pt idx="37">
                  <c:v>43.940849999999998</c:v>
                </c:pt>
                <c:pt idx="38">
                  <c:v>44.167490000000001</c:v>
                </c:pt>
                <c:pt idx="39">
                  <c:v>44.514899999999997</c:v>
                </c:pt>
                <c:pt idx="40">
                  <c:v>44.972529999999999</c:v>
                </c:pt>
                <c:pt idx="41">
                  <c:v>45.4193</c:v>
                </c:pt>
                <c:pt idx="42">
                  <c:v>45.66489</c:v>
                </c:pt>
                <c:pt idx="43">
                  <c:v>45.929679999999998</c:v>
                </c:pt>
                <c:pt idx="44">
                  <c:v>46.24483</c:v>
                </c:pt>
                <c:pt idx="45">
                  <c:v>46.443280000000001</c:v>
                </c:pt>
                <c:pt idx="46">
                  <c:v>46.518889999999999</c:v>
                </c:pt>
                <c:pt idx="47">
                  <c:v>46.542099999999998</c:v>
                </c:pt>
                <c:pt idx="48">
                  <c:v>46.53631</c:v>
                </c:pt>
                <c:pt idx="49">
                  <c:v>46.732399999999998</c:v>
                </c:pt>
                <c:pt idx="50">
                  <c:v>47.195950000000003</c:v>
                </c:pt>
                <c:pt idx="51">
                  <c:v>47.65457</c:v>
                </c:pt>
                <c:pt idx="52">
                  <c:v>48.043709999999997</c:v>
                </c:pt>
                <c:pt idx="53">
                  <c:v>48.453650000000003</c:v>
                </c:pt>
                <c:pt idx="54">
                  <c:v>49.056220000000003</c:v>
                </c:pt>
                <c:pt idx="55">
                  <c:v>49.771769999999997</c:v>
                </c:pt>
                <c:pt idx="56">
                  <c:v>50.469850000000001</c:v>
                </c:pt>
                <c:pt idx="57">
                  <c:v>50.959040000000002</c:v>
                </c:pt>
                <c:pt idx="58">
                  <c:v>51.28302</c:v>
                </c:pt>
                <c:pt idx="59">
                  <c:v>51.653919999999999</c:v>
                </c:pt>
                <c:pt idx="60">
                  <c:v>51.65784</c:v>
                </c:pt>
                <c:pt idx="61">
                  <c:v>51.592950000000002</c:v>
                </c:pt>
                <c:pt idx="62">
                  <c:v>51.554270000000002</c:v>
                </c:pt>
                <c:pt idx="63">
                  <c:v>51.419249999999998</c:v>
                </c:pt>
                <c:pt idx="64">
                  <c:v>51.636859999999999</c:v>
                </c:pt>
                <c:pt idx="65">
                  <c:v>51.988250000000001</c:v>
                </c:pt>
                <c:pt idx="66">
                  <c:v>52.353279999999998</c:v>
                </c:pt>
                <c:pt idx="67">
                  <c:v>52.848689999999998</c:v>
                </c:pt>
                <c:pt idx="68">
                  <c:v>53.413899999999998</c:v>
                </c:pt>
                <c:pt idx="69">
                  <c:v>54.042749999999998</c:v>
                </c:pt>
                <c:pt idx="70">
                  <c:v>54.778320000000001</c:v>
                </c:pt>
                <c:pt idx="71">
                  <c:v>55.631019999999999</c:v>
                </c:pt>
                <c:pt idx="72">
                  <c:v>56.55527</c:v>
                </c:pt>
                <c:pt idx="73">
                  <c:v>57.512419999999999</c:v>
                </c:pt>
                <c:pt idx="74">
                  <c:v>58.605460000000001</c:v>
                </c:pt>
                <c:pt idx="75">
                  <c:v>59.8386</c:v>
                </c:pt>
                <c:pt idx="76">
                  <c:v>61.177889999999998</c:v>
                </c:pt>
                <c:pt idx="77">
                  <c:v>62.600029999999997</c:v>
                </c:pt>
                <c:pt idx="78">
                  <c:v>64.080449999999999</c:v>
                </c:pt>
                <c:pt idx="79">
                  <c:v>65.634129999999999</c:v>
                </c:pt>
                <c:pt idx="80">
                  <c:v>67.152460000000005</c:v>
                </c:pt>
                <c:pt idx="81">
                  <c:v>68.609679999999997</c:v>
                </c:pt>
                <c:pt idx="82">
                  <c:v>69.986729999999994</c:v>
                </c:pt>
                <c:pt idx="83">
                  <c:v>71.233770000000007</c:v>
                </c:pt>
                <c:pt idx="84">
                  <c:v>72.316879999999998</c:v>
                </c:pt>
                <c:pt idx="85">
                  <c:v>73.138890000000004</c:v>
                </c:pt>
                <c:pt idx="86">
                  <c:v>73.732740000000007</c:v>
                </c:pt>
                <c:pt idx="87">
                  <c:v>74.068150000000003</c:v>
                </c:pt>
                <c:pt idx="88">
                  <c:v>74.073319999999995</c:v>
                </c:pt>
                <c:pt idx="89">
                  <c:v>73.9255</c:v>
                </c:pt>
                <c:pt idx="90">
                  <c:v>73.751819999999995</c:v>
                </c:pt>
                <c:pt idx="91">
                  <c:v>73.624700000000004</c:v>
                </c:pt>
                <c:pt idx="92">
                  <c:v>73.598479999999995</c:v>
                </c:pt>
                <c:pt idx="93">
                  <c:v>73.649060000000006</c:v>
                </c:pt>
                <c:pt idx="94">
                  <c:v>73.767060000000001</c:v>
                </c:pt>
                <c:pt idx="95">
                  <c:v>74.02467</c:v>
                </c:pt>
                <c:pt idx="96">
                  <c:v>74.400199999999998</c:v>
                </c:pt>
                <c:pt idx="97">
                  <c:v>74.814530000000005</c:v>
                </c:pt>
                <c:pt idx="98">
                  <c:v>75.232309999999998</c:v>
                </c:pt>
                <c:pt idx="99">
                  <c:v>75.62697</c:v>
                </c:pt>
                <c:pt idx="100">
                  <c:v>76.045060000000007</c:v>
                </c:pt>
              </c:numCache>
            </c:numRef>
          </c:val>
          <c:smooth val="0"/>
        </c:ser>
        <c:ser>
          <c:idx val="1"/>
          <c:order val="1"/>
          <c:tx>
            <c:strRef>
              <c:f>'Graphique 13'!$A$5</c:f>
              <c:strCache>
                <c:ptCount val="1"/>
                <c:pt idx="0">
                  <c:v>Japon </c:v>
                </c:pt>
              </c:strCache>
            </c:strRef>
          </c:tx>
          <c:spPr>
            <a:ln w="47625">
              <a:solidFill>
                <a:srgbClr val="F08100"/>
              </a:solidFill>
              <a:prstDash val="sysDot"/>
            </a:ln>
          </c:spPr>
          <c:marker>
            <c:symbol val="none"/>
          </c:marker>
          <c:cat>
            <c:strRef>
              <c:f>'Graphique 13'!$B$3:$CX$3</c:f>
              <c:str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strCache>
            </c:strRef>
          </c:cat>
          <c:val>
            <c:numRef>
              <c:f>'Graphique 13'!$B$5:$CX$5</c:f>
              <c:numCache>
                <c:formatCode>General</c:formatCode>
                <c:ptCount val="101"/>
                <c:pt idx="0">
                  <c:v>8.2762779999999996</c:v>
                </c:pt>
                <c:pt idx="1">
                  <c:v>8.2352709999999991</c:v>
                </c:pt>
                <c:pt idx="2">
                  <c:v>8.3076150000000002</c:v>
                </c:pt>
                <c:pt idx="3">
                  <c:v>8.3777950000000008</c:v>
                </c:pt>
                <c:pt idx="4">
                  <c:v>8.5510909999999996</c:v>
                </c:pt>
                <c:pt idx="5">
                  <c:v>8.6753149999999994</c:v>
                </c:pt>
                <c:pt idx="6">
                  <c:v>8.6462749999999993</c:v>
                </c:pt>
                <c:pt idx="7">
                  <c:v>8.6268340000000006</c:v>
                </c:pt>
                <c:pt idx="8">
                  <c:v>8.6680469999999996</c:v>
                </c:pt>
                <c:pt idx="9">
                  <c:v>8.7317289999999996</c:v>
                </c:pt>
                <c:pt idx="10">
                  <c:v>8.9163689999999995</c:v>
                </c:pt>
                <c:pt idx="11">
                  <c:v>9.0633590000000002</c:v>
                </c:pt>
                <c:pt idx="12">
                  <c:v>9.0638950000000005</c:v>
                </c:pt>
                <c:pt idx="13">
                  <c:v>9.1341560000000008</c:v>
                </c:pt>
                <c:pt idx="14">
                  <c:v>9.1720039999999994</c:v>
                </c:pt>
                <c:pt idx="15">
                  <c:v>9.2352969999999992</c:v>
                </c:pt>
                <c:pt idx="16">
                  <c:v>9.4269820000000006</c:v>
                </c:pt>
                <c:pt idx="17">
                  <c:v>9.6382410000000007</c:v>
                </c:pt>
                <c:pt idx="18">
                  <c:v>9.8450480000000002</c:v>
                </c:pt>
                <c:pt idx="19">
                  <c:v>10.02129</c:v>
                </c:pt>
                <c:pt idx="20">
                  <c:v>10.245089999999999</c:v>
                </c:pt>
                <c:pt idx="21">
                  <c:v>10.40376</c:v>
                </c:pt>
                <c:pt idx="22">
                  <c:v>10.723420000000001</c:v>
                </c:pt>
                <c:pt idx="23">
                  <c:v>11.01155</c:v>
                </c:pt>
                <c:pt idx="24">
                  <c:v>11.31343</c:v>
                </c:pt>
                <c:pt idx="25">
                  <c:v>11.694660000000001</c:v>
                </c:pt>
                <c:pt idx="26">
                  <c:v>12.043670000000001</c:v>
                </c:pt>
                <c:pt idx="27">
                  <c:v>12.424620000000001</c:v>
                </c:pt>
                <c:pt idx="28">
                  <c:v>12.79419</c:v>
                </c:pt>
                <c:pt idx="29">
                  <c:v>13.18816</c:v>
                </c:pt>
                <c:pt idx="30">
                  <c:v>13.50464</c:v>
                </c:pt>
                <c:pt idx="31">
                  <c:v>13.88763</c:v>
                </c:pt>
                <c:pt idx="32">
                  <c:v>14.17013</c:v>
                </c:pt>
                <c:pt idx="33">
                  <c:v>14.427149999999999</c:v>
                </c:pt>
                <c:pt idx="34">
                  <c:v>14.620430000000001</c:v>
                </c:pt>
                <c:pt idx="35">
                  <c:v>15.11117</c:v>
                </c:pt>
                <c:pt idx="36">
                  <c:v>15.437950000000001</c:v>
                </c:pt>
                <c:pt idx="37">
                  <c:v>15.823539999999999</c:v>
                </c:pt>
                <c:pt idx="38">
                  <c:v>16.213989999999999</c:v>
                </c:pt>
                <c:pt idx="39">
                  <c:v>16.687850000000001</c:v>
                </c:pt>
                <c:pt idx="40">
                  <c:v>17.329730000000001</c:v>
                </c:pt>
                <c:pt idx="41">
                  <c:v>18.002009999999999</c:v>
                </c:pt>
                <c:pt idx="42">
                  <c:v>18.702069999999999</c:v>
                </c:pt>
                <c:pt idx="43">
                  <c:v>19.421299999999999</c:v>
                </c:pt>
                <c:pt idx="44">
                  <c:v>20.204750000000001</c:v>
                </c:pt>
                <c:pt idx="45">
                  <c:v>20.945209999999999</c:v>
                </c:pt>
                <c:pt idx="46">
                  <c:v>21.817990000000002</c:v>
                </c:pt>
                <c:pt idx="47">
                  <c:v>22.698239999999998</c:v>
                </c:pt>
                <c:pt idx="48">
                  <c:v>23.592420000000001</c:v>
                </c:pt>
                <c:pt idx="49">
                  <c:v>24.419650000000001</c:v>
                </c:pt>
                <c:pt idx="50">
                  <c:v>25.51632</c:v>
                </c:pt>
                <c:pt idx="51">
                  <c:v>26.547789999999999</c:v>
                </c:pt>
                <c:pt idx="52">
                  <c:v>27.56983</c:v>
                </c:pt>
                <c:pt idx="53">
                  <c:v>28.466380000000001</c:v>
                </c:pt>
                <c:pt idx="54">
                  <c:v>29.239740000000001</c:v>
                </c:pt>
                <c:pt idx="55">
                  <c:v>30.513369999999998</c:v>
                </c:pt>
                <c:pt idx="56">
                  <c:v>31.77356</c:v>
                </c:pt>
                <c:pt idx="57">
                  <c:v>33.083579999999998</c:v>
                </c:pt>
                <c:pt idx="58">
                  <c:v>34.284320000000001</c:v>
                </c:pt>
                <c:pt idx="59">
                  <c:v>35.593240000000002</c:v>
                </c:pt>
                <c:pt idx="60">
                  <c:v>36.071010000000001</c:v>
                </c:pt>
                <c:pt idx="61">
                  <c:v>36.578110000000002</c:v>
                </c:pt>
                <c:pt idx="62">
                  <c:v>38.405990000000003</c:v>
                </c:pt>
                <c:pt idx="63">
                  <c:v>40.373130000000003</c:v>
                </c:pt>
                <c:pt idx="64">
                  <c:v>42.517449999999997</c:v>
                </c:pt>
                <c:pt idx="65">
                  <c:v>44.197650000000003</c:v>
                </c:pt>
                <c:pt idx="66">
                  <c:v>45.591569999999997</c:v>
                </c:pt>
                <c:pt idx="67">
                  <c:v>46.757109999999997</c:v>
                </c:pt>
                <c:pt idx="68">
                  <c:v>47.725619999999999</c:v>
                </c:pt>
                <c:pt idx="69">
                  <c:v>48.474809999999998</c:v>
                </c:pt>
                <c:pt idx="70">
                  <c:v>49.209519999999998</c:v>
                </c:pt>
                <c:pt idx="71">
                  <c:v>49.8033</c:v>
                </c:pt>
                <c:pt idx="72">
                  <c:v>50.210410000000003</c:v>
                </c:pt>
                <c:pt idx="73">
                  <c:v>50.662559999999999</c:v>
                </c:pt>
                <c:pt idx="74">
                  <c:v>51.184150000000002</c:v>
                </c:pt>
                <c:pt idx="75">
                  <c:v>51.624720000000003</c:v>
                </c:pt>
                <c:pt idx="76">
                  <c:v>52.003639999999997</c:v>
                </c:pt>
                <c:pt idx="77">
                  <c:v>52.43215</c:v>
                </c:pt>
                <c:pt idx="78">
                  <c:v>52.957709999999999</c:v>
                </c:pt>
                <c:pt idx="79">
                  <c:v>53.560830000000003</c:v>
                </c:pt>
                <c:pt idx="80">
                  <c:v>54.406309999999998</c:v>
                </c:pt>
                <c:pt idx="81">
                  <c:v>54.552759999999999</c:v>
                </c:pt>
                <c:pt idx="82">
                  <c:v>55.551650000000002</c:v>
                </c:pt>
                <c:pt idx="83">
                  <c:v>56.584820000000001</c:v>
                </c:pt>
                <c:pt idx="84">
                  <c:v>57.732399999999998</c:v>
                </c:pt>
                <c:pt idx="85">
                  <c:v>58.974310000000003</c:v>
                </c:pt>
                <c:pt idx="86">
                  <c:v>60.379510000000003</c:v>
                </c:pt>
                <c:pt idx="87">
                  <c:v>61.949939999999998</c:v>
                </c:pt>
                <c:pt idx="88">
                  <c:v>63.669269999999997</c:v>
                </c:pt>
                <c:pt idx="89">
                  <c:v>65.359099999999998</c:v>
                </c:pt>
                <c:pt idx="90">
                  <c:v>66.840890000000002</c:v>
                </c:pt>
                <c:pt idx="91">
                  <c:v>68.149910000000006</c:v>
                </c:pt>
                <c:pt idx="92">
                  <c:v>69.272570000000002</c:v>
                </c:pt>
                <c:pt idx="93">
                  <c:v>70.320440000000005</c:v>
                </c:pt>
                <c:pt idx="94">
                  <c:v>71.215999999999994</c:v>
                </c:pt>
                <c:pt idx="95">
                  <c:v>72.040130000000005</c:v>
                </c:pt>
                <c:pt idx="96">
                  <c:v>72.709339999999997</c:v>
                </c:pt>
                <c:pt idx="97">
                  <c:v>73.370530000000002</c:v>
                </c:pt>
                <c:pt idx="98">
                  <c:v>74.062190000000001</c:v>
                </c:pt>
                <c:pt idx="99">
                  <c:v>74.74239</c:v>
                </c:pt>
                <c:pt idx="100">
                  <c:v>75.331609999999998</c:v>
                </c:pt>
              </c:numCache>
            </c:numRef>
          </c:val>
          <c:smooth val="0"/>
        </c:ser>
        <c:ser>
          <c:idx val="2"/>
          <c:order val="2"/>
          <c:tx>
            <c:strRef>
              <c:f>'Graphique 13'!$A$6</c:f>
              <c:strCache>
                <c:ptCount val="1"/>
                <c:pt idx="0">
                  <c:v>France</c:v>
                </c:pt>
              </c:strCache>
            </c:strRef>
          </c:tx>
          <c:spPr>
            <a:ln w="38100">
              <a:solidFill>
                <a:srgbClr val="0086CD"/>
              </a:solidFill>
              <a:prstDash val="sysDash"/>
            </a:ln>
          </c:spPr>
          <c:marker>
            <c:symbol val="none"/>
          </c:marker>
          <c:cat>
            <c:strRef>
              <c:f>'Graphique 13'!$B$3:$CX$3</c:f>
              <c:str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strCache>
            </c:strRef>
          </c:cat>
          <c:val>
            <c:numRef>
              <c:f>'Graphique 13'!$B$6:$CX$6</c:f>
              <c:numCache>
                <c:formatCode>General</c:formatCode>
                <c:ptCount val="101"/>
                <c:pt idx="0">
                  <c:v>17.27037</c:v>
                </c:pt>
                <c:pt idx="1">
                  <c:v>17.424969999999998</c:v>
                </c:pt>
                <c:pt idx="2">
                  <c:v>17.582840000000001</c:v>
                </c:pt>
                <c:pt idx="3">
                  <c:v>17.740300000000001</c:v>
                </c:pt>
                <c:pt idx="4">
                  <c:v>17.895240000000001</c:v>
                </c:pt>
                <c:pt idx="5">
                  <c:v>18.058209999999999</c:v>
                </c:pt>
                <c:pt idx="6">
                  <c:v>18.172650000000001</c:v>
                </c:pt>
                <c:pt idx="7">
                  <c:v>18.27619</c:v>
                </c:pt>
                <c:pt idx="8">
                  <c:v>18.4267</c:v>
                </c:pt>
                <c:pt idx="9">
                  <c:v>18.625</c:v>
                </c:pt>
                <c:pt idx="10">
                  <c:v>18.775860000000002</c:v>
                </c:pt>
                <c:pt idx="11">
                  <c:v>18.941130000000001</c:v>
                </c:pt>
                <c:pt idx="12">
                  <c:v>19.0274</c:v>
                </c:pt>
                <c:pt idx="13">
                  <c:v>19.047039999999999</c:v>
                </c:pt>
                <c:pt idx="14">
                  <c:v>19.211490000000001</c:v>
                </c:pt>
                <c:pt idx="15">
                  <c:v>19.44538</c:v>
                </c:pt>
                <c:pt idx="16">
                  <c:v>19.725339999999999</c:v>
                </c:pt>
                <c:pt idx="17">
                  <c:v>20.052949999999999</c:v>
                </c:pt>
                <c:pt idx="18">
                  <c:v>20.31962</c:v>
                </c:pt>
                <c:pt idx="19">
                  <c:v>20.499130000000001</c:v>
                </c:pt>
                <c:pt idx="20">
                  <c:v>20.66151</c:v>
                </c:pt>
                <c:pt idx="21">
                  <c:v>20.839079999999999</c:v>
                </c:pt>
                <c:pt idx="22">
                  <c:v>21.006450000000001</c:v>
                </c:pt>
                <c:pt idx="23">
                  <c:v>21.171520000000001</c:v>
                </c:pt>
                <c:pt idx="24">
                  <c:v>21.342600000000001</c:v>
                </c:pt>
                <c:pt idx="25">
                  <c:v>21.524319999999999</c:v>
                </c:pt>
                <c:pt idx="26">
                  <c:v>21.645620000000001</c:v>
                </c:pt>
                <c:pt idx="27">
                  <c:v>21.775449999999999</c:v>
                </c:pt>
                <c:pt idx="28">
                  <c:v>21.946069999999999</c:v>
                </c:pt>
                <c:pt idx="29">
                  <c:v>22.063859999999998</c:v>
                </c:pt>
                <c:pt idx="30">
                  <c:v>21.862970000000001</c:v>
                </c:pt>
                <c:pt idx="31">
                  <c:v>21.240390000000001</c:v>
                </c:pt>
                <c:pt idx="32">
                  <c:v>20.561520000000002</c:v>
                </c:pt>
                <c:pt idx="33">
                  <c:v>19.99765</c:v>
                </c:pt>
                <c:pt idx="34">
                  <c:v>19.577220000000001</c:v>
                </c:pt>
                <c:pt idx="35">
                  <c:v>19.6128</c:v>
                </c:pt>
                <c:pt idx="36">
                  <c:v>19.984059999999999</c:v>
                </c:pt>
                <c:pt idx="37">
                  <c:v>20.315539999999999</c:v>
                </c:pt>
                <c:pt idx="38">
                  <c:v>20.630289999999999</c:v>
                </c:pt>
                <c:pt idx="39">
                  <c:v>20.940570000000001</c:v>
                </c:pt>
                <c:pt idx="40">
                  <c:v>21.292860000000001</c:v>
                </c:pt>
                <c:pt idx="41">
                  <c:v>21.693960000000001</c:v>
                </c:pt>
                <c:pt idx="42">
                  <c:v>22.079249999999998</c:v>
                </c:pt>
                <c:pt idx="43">
                  <c:v>22.449739999999998</c:v>
                </c:pt>
                <c:pt idx="44">
                  <c:v>22.828250000000001</c:v>
                </c:pt>
                <c:pt idx="45">
                  <c:v>23.21753</c:v>
                </c:pt>
                <c:pt idx="46">
                  <c:v>23.584599999999998</c:v>
                </c:pt>
                <c:pt idx="47">
                  <c:v>23.922519999999999</c:v>
                </c:pt>
                <c:pt idx="48">
                  <c:v>24.221340000000001</c:v>
                </c:pt>
                <c:pt idx="49">
                  <c:v>24.48312</c:v>
                </c:pt>
                <c:pt idx="50">
                  <c:v>24.711639999999999</c:v>
                </c:pt>
                <c:pt idx="51">
                  <c:v>24.899239999999999</c:v>
                </c:pt>
                <c:pt idx="52">
                  <c:v>25.057130000000001</c:v>
                </c:pt>
                <c:pt idx="53">
                  <c:v>25.162669999999999</c:v>
                </c:pt>
                <c:pt idx="54">
                  <c:v>25.291399999999999</c:v>
                </c:pt>
                <c:pt idx="55">
                  <c:v>25.401039999999998</c:v>
                </c:pt>
                <c:pt idx="56">
                  <c:v>25.386379999999999</c:v>
                </c:pt>
                <c:pt idx="57">
                  <c:v>25.404620000000001</c:v>
                </c:pt>
                <c:pt idx="58">
                  <c:v>25.5684</c:v>
                </c:pt>
                <c:pt idx="59">
                  <c:v>25.794070000000001</c:v>
                </c:pt>
                <c:pt idx="60">
                  <c:v>26.028829999999999</c:v>
                </c:pt>
                <c:pt idx="61">
                  <c:v>26.545480000000001</c:v>
                </c:pt>
                <c:pt idx="62">
                  <c:v>27.362120000000001</c:v>
                </c:pt>
                <c:pt idx="63">
                  <c:v>28.215499999999999</c:v>
                </c:pt>
                <c:pt idx="64">
                  <c:v>29.097639999999998</c:v>
                </c:pt>
                <c:pt idx="65">
                  <c:v>29.915150000000001</c:v>
                </c:pt>
                <c:pt idx="66">
                  <c:v>30.660679999999999</c:v>
                </c:pt>
                <c:pt idx="67">
                  <c:v>31.362390000000001</c:v>
                </c:pt>
                <c:pt idx="68">
                  <c:v>32.050719999999998</c:v>
                </c:pt>
                <c:pt idx="69">
                  <c:v>32.715130000000002</c:v>
                </c:pt>
                <c:pt idx="70">
                  <c:v>33.37153</c:v>
                </c:pt>
                <c:pt idx="71">
                  <c:v>34.008569999999999</c:v>
                </c:pt>
                <c:pt idx="72">
                  <c:v>34.635480000000001</c:v>
                </c:pt>
                <c:pt idx="73">
                  <c:v>35.244</c:v>
                </c:pt>
                <c:pt idx="74">
                  <c:v>35.862560000000002</c:v>
                </c:pt>
                <c:pt idx="75">
                  <c:v>36.500630000000001</c:v>
                </c:pt>
                <c:pt idx="76">
                  <c:v>37.137839999999997</c:v>
                </c:pt>
                <c:pt idx="77">
                  <c:v>37.760599999999997</c:v>
                </c:pt>
                <c:pt idx="78">
                  <c:v>38.406190000000002</c:v>
                </c:pt>
                <c:pt idx="79">
                  <c:v>39.098239999999997</c:v>
                </c:pt>
                <c:pt idx="80">
                  <c:v>39.772329999999997</c:v>
                </c:pt>
                <c:pt idx="81">
                  <c:v>40.412509999999997</c:v>
                </c:pt>
                <c:pt idx="82">
                  <c:v>40.997280000000003</c:v>
                </c:pt>
                <c:pt idx="83">
                  <c:v>41.526290000000003</c:v>
                </c:pt>
                <c:pt idx="84">
                  <c:v>42.048029999999997</c:v>
                </c:pt>
                <c:pt idx="85">
                  <c:v>42.574779999999997</c:v>
                </c:pt>
                <c:pt idx="86">
                  <c:v>43.12482</c:v>
                </c:pt>
                <c:pt idx="87">
                  <c:v>43.688339999999997</c:v>
                </c:pt>
                <c:pt idx="88">
                  <c:v>44.198529999999998</c:v>
                </c:pt>
                <c:pt idx="89">
                  <c:v>44.572330000000001</c:v>
                </c:pt>
                <c:pt idx="90">
                  <c:v>44.773319999999998</c:v>
                </c:pt>
                <c:pt idx="91">
                  <c:v>44.84845</c:v>
                </c:pt>
                <c:pt idx="92">
                  <c:v>44.907829999999997</c:v>
                </c:pt>
                <c:pt idx="93">
                  <c:v>44.972499999999997</c:v>
                </c:pt>
                <c:pt idx="94">
                  <c:v>45.038339999999998</c:v>
                </c:pt>
                <c:pt idx="95">
                  <c:v>45.199390000000001</c:v>
                </c:pt>
                <c:pt idx="96">
                  <c:v>45.420729999999999</c:v>
                </c:pt>
                <c:pt idx="97">
                  <c:v>45.61992</c:v>
                </c:pt>
                <c:pt idx="98">
                  <c:v>45.734749999999998</c:v>
                </c:pt>
                <c:pt idx="99">
                  <c:v>45.799869999999999</c:v>
                </c:pt>
                <c:pt idx="100">
                  <c:v>45.917470000000002</c:v>
                </c:pt>
              </c:numCache>
            </c:numRef>
          </c:val>
          <c:smooth val="0"/>
        </c:ser>
        <c:ser>
          <c:idx val="3"/>
          <c:order val="3"/>
          <c:tx>
            <c:strRef>
              <c:f>'Graphique 13'!$A$7</c:f>
              <c:strCache>
                <c:ptCount val="1"/>
                <c:pt idx="0">
                  <c:v>Total OCDE</c:v>
                </c:pt>
              </c:strCache>
            </c:strRef>
          </c:tx>
          <c:spPr>
            <a:ln w="28575">
              <a:solidFill>
                <a:srgbClr val="B2B2B2"/>
              </a:solidFill>
              <a:prstDash val="lgDashDotDot"/>
            </a:ln>
          </c:spPr>
          <c:marker>
            <c:symbol val="none"/>
          </c:marker>
          <c:cat>
            <c:strRef>
              <c:f>'Graphique 13'!$B$3:$CX$3</c:f>
              <c:str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strCache>
            </c:strRef>
          </c:cat>
          <c:val>
            <c:numRef>
              <c:f>'Graphique 13'!$B$7:$CX$7</c:f>
              <c:numCache>
                <c:formatCode>General</c:formatCode>
                <c:ptCount val="101"/>
                <c:pt idx="0">
                  <c:v>12.06744</c:v>
                </c:pt>
                <c:pt idx="1">
                  <c:v>12.23297</c:v>
                </c:pt>
                <c:pt idx="2">
                  <c:v>12.41315</c:v>
                </c:pt>
                <c:pt idx="3">
                  <c:v>12.579549999999999</c:v>
                </c:pt>
                <c:pt idx="4">
                  <c:v>12.76125</c:v>
                </c:pt>
                <c:pt idx="5">
                  <c:v>12.922980000000001</c:v>
                </c:pt>
                <c:pt idx="6">
                  <c:v>13.057980000000001</c:v>
                </c:pt>
                <c:pt idx="7">
                  <c:v>13.21129</c:v>
                </c:pt>
                <c:pt idx="8">
                  <c:v>13.3514</c:v>
                </c:pt>
                <c:pt idx="9">
                  <c:v>13.509550000000001</c:v>
                </c:pt>
                <c:pt idx="10">
                  <c:v>13.669840000000001</c:v>
                </c:pt>
                <c:pt idx="11">
                  <c:v>13.85859</c:v>
                </c:pt>
                <c:pt idx="12">
                  <c:v>13.9747</c:v>
                </c:pt>
                <c:pt idx="13">
                  <c:v>14.086130000000001</c:v>
                </c:pt>
                <c:pt idx="14">
                  <c:v>14.220459999999999</c:v>
                </c:pt>
                <c:pt idx="15">
                  <c:v>14.38442</c:v>
                </c:pt>
                <c:pt idx="16">
                  <c:v>14.55509</c:v>
                </c:pt>
                <c:pt idx="17">
                  <c:v>14.744070000000001</c:v>
                </c:pt>
                <c:pt idx="18">
                  <c:v>14.91043</c:v>
                </c:pt>
                <c:pt idx="19">
                  <c:v>15.05486</c:v>
                </c:pt>
                <c:pt idx="20">
                  <c:v>15.350540000000001</c:v>
                </c:pt>
                <c:pt idx="21">
                  <c:v>15.511469999999999</c:v>
                </c:pt>
                <c:pt idx="22">
                  <c:v>15.65753</c:v>
                </c:pt>
                <c:pt idx="23">
                  <c:v>15.8202</c:v>
                </c:pt>
                <c:pt idx="24">
                  <c:v>15.9979</c:v>
                </c:pt>
                <c:pt idx="25">
                  <c:v>16.205850000000002</c:v>
                </c:pt>
                <c:pt idx="26">
                  <c:v>16.362349999999999</c:v>
                </c:pt>
                <c:pt idx="27">
                  <c:v>16.522369999999999</c:v>
                </c:pt>
                <c:pt idx="28">
                  <c:v>16.695160000000001</c:v>
                </c:pt>
                <c:pt idx="29">
                  <c:v>16.829270000000001</c:v>
                </c:pt>
                <c:pt idx="30">
                  <c:v>16.875640000000001</c:v>
                </c:pt>
                <c:pt idx="31">
                  <c:v>16.816279999999999</c:v>
                </c:pt>
                <c:pt idx="32">
                  <c:v>16.6995</c:v>
                </c:pt>
                <c:pt idx="33">
                  <c:v>16.563140000000001</c:v>
                </c:pt>
                <c:pt idx="34">
                  <c:v>16.477820000000001</c:v>
                </c:pt>
                <c:pt idx="35">
                  <c:v>16.602160000000001</c:v>
                </c:pt>
                <c:pt idx="36">
                  <c:v>16.77139</c:v>
                </c:pt>
                <c:pt idx="37">
                  <c:v>16.968669999999999</c:v>
                </c:pt>
                <c:pt idx="38">
                  <c:v>17.145710000000001</c:v>
                </c:pt>
                <c:pt idx="39">
                  <c:v>17.337689999999998</c:v>
                </c:pt>
                <c:pt idx="40">
                  <c:v>17.550930000000001</c:v>
                </c:pt>
                <c:pt idx="41">
                  <c:v>17.776869999999999</c:v>
                </c:pt>
                <c:pt idx="42">
                  <c:v>17.995529999999999</c:v>
                </c:pt>
                <c:pt idx="43">
                  <c:v>18.225269999999998</c:v>
                </c:pt>
                <c:pt idx="44">
                  <c:v>18.446210000000001</c:v>
                </c:pt>
                <c:pt idx="45">
                  <c:v>18.67127</c:v>
                </c:pt>
                <c:pt idx="46">
                  <c:v>18.900559999999999</c:v>
                </c:pt>
                <c:pt idx="47">
                  <c:v>19.091390000000001</c:v>
                </c:pt>
                <c:pt idx="48">
                  <c:v>19.279299999999999</c:v>
                </c:pt>
                <c:pt idx="49">
                  <c:v>19.457329999999999</c:v>
                </c:pt>
                <c:pt idx="50">
                  <c:v>19.67783</c:v>
                </c:pt>
                <c:pt idx="51">
                  <c:v>19.887720000000002</c:v>
                </c:pt>
                <c:pt idx="52">
                  <c:v>20.034020000000002</c:v>
                </c:pt>
                <c:pt idx="53">
                  <c:v>20.22597</c:v>
                </c:pt>
                <c:pt idx="54">
                  <c:v>20.41282</c:v>
                </c:pt>
                <c:pt idx="55">
                  <c:v>20.671700000000001</c:v>
                </c:pt>
                <c:pt idx="56">
                  <c:v>20.931709999999999</c:v>
                </c:pt>
                <c:pt idx="57">
                  <c:v>21.18694</c:v>
                </c:pt>
                <c:pt idx="58">
                  <c:v>21.473320000000001</c:v>
                </c:pt>
                <c:pt idx="59">
                  <c:v>21.795089999999998</c:v>
                </c:pt>
                <c:pt idx="60">
                  <c:v>22.05171</c:v>
                </c:pt>
                <c:pt idx="61">
                  <c:v>22.320910000000001</c:v>
                </c:pt>
                <c:pt idx="62">
                  <c:v>22.970610000000001</c:v>
                </c:pt>
                <c:pt idx="63">
                  <c:v>23.613959999999999</c:v>
                </c:pt>
                <c:pt idx="64">
                  <c:v>24.247199999999999</c:v>
                </c:pt>
                <c:pt idx="65">
                  <c:v>24.89827</c:v>
                </c:pt>
                <c:pt idx="66">
                  <c:v>25.455909999999999</c:v>
                </c:pt>
                <c:pt idx="67">
                  <c:v>26.007239999999999</c:v>
                </c:pt>
                <c:pt idx="68">
                  <c:v>26.572510000000001</c:v>
                </c:pt>
                <c:pt idx="69">
                  <c:v>27.150110000000002</c:v>
                </c:pt>
                <c:pt idx="70">
                  <c:v>27.78191</c:v>
                </c:pt>
                <c:pt idx="71">
                  <c:v>28.410959999999999</c:v>
                </c:pt>
                <c:pt idx="72">
                  <c:v>29.029029999999999</c:v>
                </c:pt>
                <c:pt idx="73">
                  <c:v>29.654859999999999</c:v>
                </c:pt>
                <c:pt idx="74">
                  <c:v>30.30707</c:v>
                </c:pt>
                <c:pt idx="75">
                  <c:v>30.997509999999998</c:v>
                </c:pt>
                <c:pt idx="76">
                  <c:v>31.677790000000002</c:v>
                </c:pt>
                <c:pt idx="77">
                  <c:v>32.340449999999997</c:v>
                </c:pt>
                <c:pt idx="78">
                  <c:v>33.020000000000003</c:v>
                </c:pt>
                <c:pt idx="79">
                  <c:v>33.719410000000003</c:v>
                </c:pt>
                <c:pt idx="80">
                  <c:v>34.426209999999998</c:v>
                </c:pt>
                <c:pt idx="81">
                  <c:v>34.998089999999998</c:v>
                </c:pt>
                <c:pt idx="82">
                  <c:v>35.569969999999998</c:v>
                </c:pt>
                <c:pt idx="83">
                  <c:v>36.12059</c:v>
                </c:pt>
                <c:pt idx="84">
                  <c:v>36.686430000000001</c:v>
                </c:pt>
                <c:pt idx="85">
                  <c:v>37.27711</c:v>
                </c:pt>
                <c:pt idx="86">
                  <c:v>37.868200000000002</c:v>
                </c:pt>
                <c:pt idx="87">
                  <c:v>38.389130000000002</c:v>
                </c:pt>
                <c:pt idx="88">
                  <c:v>38.856169999999999</c:v>
                </c:pt>
                <c:pt idx="89">
                  <c:v>39.280639999999998</c:v>
                </c:pt>
                <c:pt idx="90">
                  <c:v>39.676400000000001</c:v>
                </c:pt>
                <c:pt idx="91">
                  <c:v>40.001220000000004</c:v>
                </c:pt>
                <c:pt idx="92">
                  <c:v>40.320189999999997</c:v>
                </c:pt>
                <c:pt idx="93">
                  <c:v>40.630749999999999</c:v>
                </c:pt>
                <c:pt idx="94">
                  <c:v>40.947789999999998</c:v>
                </c:pt>
                <c:pt idx="95">
                  <c:v>41.315089999999998</c:v>
                </c:pt>
                <c:pt idx="96">
                  <c:v>41.668039999999998</c:v>
                </c:pt>
                <c:pt idx="97">
                  <c:v>41.996360000000003</c:v>
                </c:pt>
                <c:pt idx="98">
                  <c:v>42.294960000000003</c:v>
                </c:pt>
                <c:pt idx="99">
                  <c:v>42.56324</c:v>
                </c:pt>
                <c:pt idx="100">
                  <c:v>42.838090000000001</c:v>
                </c:pt>
              </c:numCache>
            </c:numRef>
          </c:val>
          <c:smooth val="0"/>
        </c:ser>
        <c:dLbls>
          <c:showLegendKey val="0"/>
          <c:showVal val="0"/>
          <c:showCatName val="0"/>
          <c:showSerName val="0"/>
          <c:showPercent val="0"/>
          <c:showBubbleSize val="0"/>
        </c:dLbls>
        <c:marker val="1"/>
        <c:smooth val="0"/>
        <c:axId val="146873728"/>
        <c:axId val="146986112"/>
      </c:lineChart>
      <c:catAx>
        <c:axId val="146873728"/>
        <c:scaling>
          <c:orientation val="minMax"/>
        </c:scaling>
        <c:delete val="0"/>
        <c:axPos val="b"/>
        <c:numFmt formatCode="General" sourceLinked="1"/>
        <c:majorTickMark val="cross"/>
        <c:minorTickMark val="none"/>
        <c:tickLblPos val="nextTo"/>
        <c:txPr>
          <a:bodyPr/>
          <a:lstStyle/>
          <a:p>
            <a:pPr>
              <a:defRPr b="1"/>
            </a:pPr>
            <a:endParaRPr lang="fr-FR"/>
          </a:p>
        </c:txPr>
        <c:crossAx val="146986112"/>
        <c:crosses val="autoZero"/>
        <c:auto val="1"/>
        <c:lblAlgn val="ctr"/>
        <c:lblOffset val="100"/>
        <c:tickLblSkip val="5"/>
        <c:tickMarkSkip val="5"/>
        <c:noMultiLvlLbl val="0"/>
      </c:catAx>
      <c:valAx>
        <c:axId val="146986112"/>
        <c:scaling>
          <c:orientation val="minMax"/>
        </c:scaling>
        <c:delete val="0"/>
        <c:axPos val="l"/>
        <c:majorGridlines>
          <c:spPr>
            <a:ln w="3175">
              <a:prstDash val="sysDash"/>
            </a:ln>
          </c:spPr>
        </c:majorGridlines>
        <c:numFmt formatCode="General" sourceLinked="1"/>
        <c:majorTickMark val="out"/>
        <c:minorTickMark val="none"/>
        <c:tickLblPos val="nextTo"/>
        <c:txPr>
          <a:bodyPr/>
          <a:lstStyle/>
          <a:p>
            <a:pPr>
              <a:defRPr sz="1200" b="1"/>
            </a:pPr>
            <a:endParaRPr lang="fr-FR"/>
          </a:p>
        </c:txPr>
        <c:crossAx val="146873728"/>
        <c:crosses val="autoZero"/>
        <c:crossBetween val="midCat"/>
      </c:valAx>
    </c:plotArea>
    <c:legend>
      <c:legendPos val="b"/>
      <c:layout>
        <c:manualLayout>
          <c:xMode val="edge"/>
          <c:yMode val="edge"/>
          <c:x val="1.4387301587301587E-2"/>
          <c:y val="0.91830849358974354"/>
          <c:w val="0.93512103174603178"/>
          <c:h val="6.133894230769231E-2"/>
        </c:manualLayout>
      </c:layout>
      <c:overlay val="0"/>
      <c:txPr>
        <a:bodyPr/>
        <a:lstStyle/>
        <a:p>
          <a:pPr>
            <a:defRPr sz="1200" b="1">
              <a:solidFill>
                <a:sysClr val="windowText" lastClr="000000"/>
              </a:solidFill>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75057273768614E-2"/>
          <c:y val="6.6260683760683767E-2"/>
          <c:w val="0.89912782728618479"/>
          <c:h val="0.70273744658119663"/>
        </c:manualLayout>
      </c:layout>
      <c:barChart>
        <c:barDir val="col"/>
        <c:grouping val="stacked"/>
        <c:varyColors val="0"/>
        <c:ser>
          <c:idx val="0"/>
          <c:order val="0"/>
          <c:tx>
            <c:strRef>
              <c:f>'Graphique 14'!$B$4</c:f>
              <c:strCache>
                <c:ptCount val="1"/>
                <c:pt idx="0">
                  <c:v>Population</c:v>
                </c:pt>
              </c:strCache>
            </c:strRef>
          </c:tx>
          <c:spPr>
            <a:solidFill>
              <a:srgbClr val="B2B2B2"/>
            </a:solidFill>
            <a:ln>
              <a:noFill/>
            </a:ln>
          </c:spPr>
          <c:invertIfNegative val="0"/>
          <c:cat>
            <c:strRef>
              <c:f>'Graphique 14'!$A$5:$A$36</c:f>
              <c:strCache>
                <c:ptCount val="32"/>
                <c:pt idx="0">
                  <c:v>Nigeria</c:v>
                </c:pt>
                <c:pt idx="1">
                  <c:v>Vietnam</c:v>
                </c:pt>
                <c:pt idx="2">
                  <c:v>Bangladesh</c:v>
                </c:pt>
                <c:pt idx="3">
                  <c:v>Inde</c:v>
                </c:pt>
                <c:pt idx="4">
                  <c:v>Philippines</c:v>
                </c:pt>
                <c:pt idx="5">
                  <c:v>Indonésie</c:v>
                </c:pt>
                <c:pt idx="6">
                  <c:v>Pakistan</c:v>
                </c:pt>
                <c:pt idx="7">
                  <c:v>Afrique du Sud</c:v>
                </c:pt>
                <c:pt idx="8">
                  <c:v>Egypte</c:v>
                </c:pt>
                <c:pt idx="9">
                  <c:v>Malaysie</c:v>
                </c:pt>
                <c:pt idx="10">
                  <c:v>Colombie</c:v>
                </c:pt>
                <c:pt idx="11">
                  <c:v>Mexique</c:v>
                </c:pt>
                <c:pt idx="12">
                  <c:v>Thaïlande</c:v>
                </c:pt>
                <c:pt idx="13">
                  <c:v>Chine</c:v>
                </c:pt>
                <c:pt idx="14">
                  <c:v>Turquie</c:v>
                </c:pt>
                <c:pt idx="15">
                  <c:v>Arabie saoudite</c:v>
                </c:pt>
                <c:pt idx="16">
                  <c:v>Brésil</c:v>
                </c:pt>
                <c:pt idx="17">
                  <c:v>Argentine</c:v>
                </c:pt>
                <c:pt idx="18">
                  <c:v>Australie</c:v>
                </c:pt>
                <c:pt idx="19">
                  <c:v>Pologne</c:v>
                </c:pt>
                <c:pt idx="20">
                  <c:v>Iran</c:v>
                </c:pt>
                <c:pt idx="21">
                  <c:v>Etats-Unis</c:v>
                </c:pt>
                <c:pt idx="22">
                  <c:v>Royaume-Uni</c:v>
                </c:pt>
                <c:pt idx="23">
                  <c:v>Corée du Sud</c:v>
                </c:pt>
                <c:pt idx="24">
                  <c:v>Canada</c:v>
                </c:pt>
                <c:pt idx="25">
                  <c:v>Russie</c:v>
                </c:pt>
                <c:pt idx="26">
                  <c:v>France</c:v>
                </c:pt>
                <c:pt idx="27">
                  <c:v>Espagne</c:v>
                </c:pt>
                <c:pt idx="28">
                  <c:v>Pays-Bas</c:v>
                </c:pt>
                <c:pt idx="29">
                  <c:v>Italie</c:v>
                </c:pt>
                <c:pt idx="30">
                  <c:v>Allemagne</c:v>
                </c:pt>
                <c:pt idx="31">
                  <c:v>Japon</c:v>
                </c:pt>
              </c:strCache>
            </c:strRef>
          </c:cat>
          <c:val>
            <c:numRef>
              <c:f>'Graphique 14'!$B$5:$B$36</c:f>
              <c:numCache>
                <c:formatCode>General</c:formatCode>
                <c:ptCount val="32"/>
                <c:pt idx="0">
                  <c:v>2.5</c:v>
                </c:pt>
                <c:pt idx="1">
                  <c:v>0.3</c:v>
                </c:pt>
                <c:pt idx="2">
                  <c:v>0.7</c:v>
                </c:pt>
                <c:pt idx="3">
                  <c:v>0.7</c:v>
                </c:pt>
                <c:pt idx="4">
                  <c:v>1.3</c:v>
                </c:pt>
                <c:pt idx="5">
                  <c:v>0.7</c:v>
                </c:pt>
                <c:pt idx="6">
                  <c:v>1.1000000000000001</c:v>
                </c:pt>
                <c:pt idx="7">
                  <c:v>0.5</c:v>
                </c:pt>
                <c:pt idx="8">
                  <c:v>1.1000000000000001</c:v>
                </c:pt>
                <c:pt idx="9">
                  <c:v>0.9</c:v>
                </c:pt>
                <c:pt idx="10">
                  <c:v>0.7</c:v>
                </c:pt>
                <c:pt idx="11">
                  <c:v>0.6</c:v>
                </c:pt>
                <c:pt idx="12">
                  <c:v>-0.2</c:v>
                </c:pt>
                <c:pt idx="13">
                  <c:v>0</c:v>
                </c:pt>
                <c:pt idx="14">
                  <c:v>0.6</c:v>
                </c:pt>
                <c:pt idx="15">
                  <c:v>0.9</c:v>
                </c:pt>
                <c:pt idx="16">
                  <c:v>0.4</c:v>
                </c:pt>
                <c:pt idx="17">
                  <c:v>0.6</c:v>
                </c:pt>
                <c:pt idx="18">
                  <c:v>1</c:v>
                </c:pt>
                <c:pt idx="19">
                  <c:v>0.7</c:v>
                </c:pt>
                <c:pt idx="20">
                  <c:v>0.7</c:v>
                </c:pt>
                <c:pt idx="21">
                  <c:v>0.6</c:v>
                </c:pt>
                <c:pt idx="22">
                  <c:v>0.4</c:v>
                </c:pt>
                <c:pt idx="23">
                  <c:v>0.1</c:v>
                </c:pt>
                <c:pt idx="24">
                  <c:v>0.7</c:v>
                </c:pt>
                <c:pt idx="25">
                  <c:v>-0.5</c:v>
                </c:pt>
                <c:pt idx="26">
                  <c:v>0.3</c:v>
                </c:pt>
                <c:pt idx="27">
                  <c:v>0.1</c:v>
                </c:pt>
                <c:pt idx="28">
                  <c:v>0</c:v>
                </c:pt>
                <c:pt idx="29">
                  <c:v>-0.1</c:v>
                </c:pt>
                <c:pt idx="30">
                  <c:v>-0.4</c:v>
                </c:pt>
                <c:pt idx="31">
                  <c:v>-0.5</c:v>
                </c:pt>
              </c:numCache>
            </c:numRef>
          </c:val>
        </c:ser>
        <c:ser>
          <c:idx val="1"/>
          <c:order val="1"/>
          <c:tx>
            <c:strRef>
              <c:f>'Graphique 14'!$C$4</c:f>
              <c:strCache>
                <c:ptCount val="1"/>
                <c:pt idx="0">
                  <c:v>PIB réel par habitant</c:v>
                </c:pt>
              </c:strCache>
            </c:strRef>
          </c:tx>
          <c:spPr>
            <a:solidFill>
              <a:srgbClr val="0086CD"/>
            </a:solidFill>
            <a:ln>
              <a:noFill/>
            </a:ln>
          </c:spPr>
          <c:invertIfNegative val="0"/>
          <c:cat>
            <c:strRef>
              <c:f>'Graphique 14'!$A$5:$A$36</c:f>
              <c:strCache>
                <c:ptCount val="32"/>
                <c:pt idx="0">
                  <c:v>Nigeria</c:v>
                </c:pt>
                <c:pt idx="1">
                  <c:v>Vietnam</c:v>
                </c:pt>
                <c:pt idx="2">
                  <c:v>Bangladesh</c:v>
                </c:pt>
                <c:pt idx="3">
                  <c:v>Inde</c:v>
                </c:pt>
                <c:pt idx="4">
                  <c:v>Philippines</c:v>
                </c:pt>
                <c:pt idx="5">
                  <c:v>Indonésie</c:v>
                </c:pt>
                <c:pt idx="6">
                  <c:v>Pakistan</c:v>
                </c:pt>
                <c:pt idx="7">
                  <c:v>Afrique du Sud</c:v>
                </c:pt>
                <c:pt idx="8">
                  <c:v>Egypte</c:v>
                </c:pt>
                <c:pt idx="9">
                  <c:v>Malaysie</c:v>
                </c:pt>
                <c:pt idx="10">
                  <c:v>Colombie</c:v>
                </c:pt>
                <c:pt idx="11">
                  <c:v>Mexique</c:v>
                </c:pt>
                <c:pt idx="12">
                  <c:v>Thaïlande</c:v>
                </c:pt>
                <c:pt idx="13">
                  <c:v>Chine</c:v>
                </c:pt>
                <c:pt idx="14">
                  <c:v>Turquie</c:v>
                </c:pt>
                <c:pt idx="15">
                  <c:v>Arabie saoudite</c:v>
                </c:pt>
                <c:pt idx="16">
                  <c:v>Brésil</c:v>
                </c:pt>
                <c:pt idx="17">
                  <c:v>Argentine</c:v>
                </c:pt>
                <c:pt idx="18">
                  <c:v>Australie</c:v>
                </c:pt>
                <c:pt idx="19">
                  <c:v>Pologne</c:v>
                </c:pt>
                <c:pt idx="20">
                  <c:v>Iran</c:v>
                </c:pt>
                <c:pt idx="21">
                  <c:v>Etats-Unis</c:v>
                </c:pt>
                <c:pt idx="22">
                  <c:v>Royaume-Uni</c:v>
                </c:pt>
                <c:pt idx="23">
                  <c:v>Corée du Sud</c:v>
                </c:pt>
                <c:pt idx="24">
                  <c:v>Canada</c:v>
                </c:pt>
                <c:pt idx="25">
                  <c:v>Russie</c:v>
                </c:pt>
                <c:pt idx="26">
                  <c:v>France</c:v>
                </c:pt>
                <c:pt idx="27">
                  <c:v>Espagne</c:v>
                </c:pt>
                <c:pt idx="28">
                  <c:v>Pays-Bas</c:v>
                </c:pt>
                <c:pt idx="29">
                  <c:v>Italie</c:v>
                </c:pt>
                <c:pt idx="30">
                  <c:v>Allemagne</c:v>
                </c:pt>
                <c:pt idx="31">
                  <c:v>Japon</c:v>
                </c:pt>
              </c:strCache>
            </c:strRef>
          </c:cat>
          <c:val>
            <c:numRef>
              <c:f>'Graphique 14'!$C$5:$C$36</c:f>
              <c:numCache>
                <c:formatCode>General</c:formatCode>
                <c:ptCount val="32"/>
                <c:pt idx="0">
                  <c:v>2.9</c:v>
                </c:pt>
                <c:pt idx="1">
                  <c:v>5</c:v>
                </c:pt>
                <c:pt idx="2">
                  <c:v>4.4000000000000004</c:v>
                </c:pt>
                <c:pt idx="3">
                  <c:v>4.4000000000000004</c:v>
                </c:pt>
                <c:pt idx="4">
                  <c:v>3.2</c:v>
                </c:pt>
                <c:pt idx="5">
                  <c:v>3.7</c:v>
                </c:pt>
                <c:pt idx="6">
                  <c:v>3.3</c:v>
                </c:pt>
                <c:pt idx="7">
                  <c:v>3.7</c:v>
                </c:pt>
                <c:pt idx="8">
                  <c:v>3.1</c:v>
                </c:pt>
                <c:pt idx="9">
                  <c:v>3.2</c:v>
                </c:pt>
                <c:pt idx="10">
                  <c:v>3.4</c:v>
                </c:pt>
                <c:pt idx="11">
                  <c:v>3</c:v>
                </c:pt>
                <c:pt idx="12">
                  <c:v>3.7</c:v>
                </c:pt>
                <c:pt idx="13">
                  <c:v>3.4</c:v>
                </c:pt>
                <c:pt idx="14">
                  <c:v>2.7</c:v>
                </c:pt>
                <c:pt idx="15">
                  <c:v>2.4</c:v>
                </c:pt>
                <c:pt idx="16">
                  <c:v>2.6</c:v>
                </c:pt>
                <c:pt idx="17">
                  <c:v>2.1</c:v>
                </c:pt>
                <c:pt idx="18">
                  <c:v>1.7</c:v>
                </c:pt>
                <c:pt idx="19">
                  <c:v>1.8</c:v>
                </c:pt>
                <c:pt idx="20">
                  <c:v>1.8</c:v>
                </c:pt>
                <c:pt idx="21">
                  <c:v>1.8</c:v>
                </c:pt>
                <c:pt idx="22">
                  <c:v>2</c:v>
                </c:pt>
                <c:pt idx="23">
                  <c:v>2.2000000000000002</c:v>
                </c:pt>
                <c:pt idx="24">
                  <c:v>1.6</c:v>
                </c:pt>
                <c:pt idx="25">
                  <c:v>2.6</c:v>
                </c:pt>
                <c:pt idx="26">
                  <c:v>1.6</c:v>
                </c:pt>
                <c:pt idx="27">
                  <c:v>1.9</c:v>
                </c:pt>
                <c:pt idx="28">
                  <c:v>1.9</c:v>
                </c:pt>
                <c:pt idx="29">
                  <c:v>1.6</c:v>
                </c:pt>
                <c:pt idx="30">
                  <c:v>1.9</c:v>
                </c:pt>
                <c:pt idx="31">
                  <c:v>1.8</c:v>
                </c:pt>
              </c:numCache>
            </c:numRef>
          </c:val>
        </c:ser>
        <c:dLbls>
          <c:showLegendKey val="0"/>
          <c:showVal val="0"/>
          <c:showCatName val="0"/>
          <c:showSerName val="0"/>
          <c:showPercent val="0"/>
          <c:showBubbleSize val="0"/>
        </c:dLbls>
        <c:gapWidth val="150"/>
        <c:overlap val="100"/>
        <c:axId val="147927040"/>
        <c:axId val="147928576"/>
      </c:barChart>
      <c:catAx>
        <c:axId val="147927040"/>
        <c:scaling>
          <c:orientation val="minMax"/>
        </c:scaling>
        <c:delete val="0"/>
        <c:axPos val="b"/>
        <c:majorTickMark val="out"/>
        <c:minorTickMark val="none"/>
        <c:tickLblPos val="nextTo"/>
        <c:txPr>
          <a:bodyPr/>
          <a:lstStyle/>
          <a:p>
            <a:pPr>
              <a:defRPr sz="1100" b="1"/>
            </a:pPr>
            <a:endParaRPr lang="fr-FR"/>
          </a:p>
        </c:txPr>
        <c:crossAx val="147928576"/>
        <c:crosses val="autoZero"/>
        <c:auto val="1"/>
        <c:lblAlgn val="ctr"/>
        <c:lblOffset val="100"/>
        <c:noMultiLvlLbl val="0"/>
      </c:catAx>
      <c:valAx>
        <c:axId val="147928576"/>
        <c:scaling>
          <c:orientation val="minMax"/>
        </c:scaling>
        <c:delete val="0"/>
        <c:axPos val="l"/>
        <c:majorGridlines>
          <c:spPr>
            <a:ln w="3175">
              <a:prstDash val="sysDash"/>
            </a:ln>
          </c:spPr>
        </c:majorGridlines>
        <c:numFmt formatCode="General" sourceLinked="1"/>
        <c:majorTickMark val="out"/>
        <c:minorTickMark val="none"/>
        <c:tickLblPos val="nextTo"/>
        <c:txPr>
          <a:bodyPr/>
          <a:lstStyle/>
          <a:p>
            <a:pPr>
              <a:defRPr b="1"/>
            </a:pPr>
            <a:endParaRPr lang="fr-FR"/>
          </a:p>
        </c:txPr>
        <c:crossAx val="147927040"/>
        <c:crosses val="autoZero"/>
        <c:crossBetween val="between"/>
      </c:valAx>
    </c:plotArea>
    <c:legend>
      <c:legendPos val="b"/>
      <c:layout>
        <c:manualLayout>
          <c:xMode val="edge"/>
          <c:yMode val="edge"/>
          <c:x val="5.7831349013885329E-3"/>
          <c:y val="0.9217005876068376"/>
          <c:w val="0.40318499427262317"/>
          <c:h val="6.133894230769231E-2"/>
        </c:manualLayout>
      </c:layout>
      <c:overlay val="0"/>
      <c:txPr>
        <a:bodyPr/>
        <a:lstStyle/>
        <a:p>
          <a:pPr>
            <a:defRPr sz="1200" b="1">
              <a:solidFill>
                <a:sysClr val="windowText" lastClr="000000"/>
              </a:solidFill>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671346724786765E-2"/>
          <c:y val="0.11439450056116723"/>
          <c:w val="0.91610797231682739"/>
          <c:h val="0.71051879910213245"/>
        </c:manualLayout>
      </c:layout>
      <c:lineChart>
        <c:grouping val="standard"/>
        <c:varyColors val="0"/>
        <c:ser>
          <c:idx val="0"/>
          <c:order val="0"/>
          <c:tx>
            <c:strRef>
              <c:f>'Graphique 15'!$A$7</c:f>
              <c:strCache>
                <c:ptCount val="1"/>
                <c:pt idx="0">
                  <c:v>Allemagne</c:v>
                </c:pt>
              </c:strCache>
            </c:strRef>
          </c:tx>
          <c:spPr>
            <a:ln>
              <a:solidFill>
                <a:srgbClr val="E73331"/>
              </a:solidFill>
            </a:ln>
          </c:spPr>
          <c:marker>
            <c:symbol val="none"/>
          </c:marker>
          <c:cat>
            <c:strRef>
              <c:f>'Graphique 15'!$B$6:$R$6</c:f>
              <c:str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strCache>
            </c:strRef>
          </c:cat>
          <c:val>
            <c:numRef>
              <c:f>'Graphique 15'!$B$7:$R$7</c:f>
              <c:numCache>
                <c:formatCode>General</c:formatCode>
                <c:ptCount val="17"/>
                <c:pt idx="0">
                  <c:v>15.56</c:v>
                </c:pt>
                <c:pt idx="1">
                  <c:v>15.18</c:v>
                </c:pt>
                <c:pt idx="2">
                  <c:v>15.69</c:v>
                </c:pt>
                <c:pt idx="3">
                  <c:v>15.78</c:v>
                </c:pt>
                <c:pt idx="4">
                  <c:v>16.190000000000001</c:v>
                </c:pt>
                <c:pt idx="5">
                  <c:v>16.23</c:v>
                </c:pt>
                <c:pt idx="6">
                  <c:v>16.239999999999998</c:v>
                </c:pt>
                <c:pt idx="7">
                  <c:v>16.27</c:v>
                </c:pt>
                <c:pt idx="8">
                  <c:v>16.71</c:v>
                </c:pt>
                <c:pt idx="9">
                  <c:v>17.059999999999999</c:v>
                </c:pt>
                <c:pt idx="10">
                  <c:v>16.79</c:v>
                </c:pt>
                <c:pt idx="11">
                  <c:v>16.809999999999999</c:v>
                </c:pt>
                <c:pt idx="12">
                  <c:v>16.52</c:v>
                </c:pt>
                <c:pt idx="13">
                  <c:v>16.38</c:v>
                </c:pt>
                <c:pt idx="14">
                  <c:v>16.25</c:v>
                </c:pt>
                <c:pt idx="15">
                  <c:v>16.73</c:v>
                </c:pt>
                <c:pt idx="16">
                  <c:v>17.03</c:v>
                </c:pt>
              </c:numCache>
            </c:numRef>
          </c:val>
          <c:smooth val="0"/>
        </c:ser>
        <c:ser>
          <c:idx val="1"/>
          <c:order val="1"/>
          <c:tx>
            <c:strRef>
              <c:f>'Graphique 15'!$A$8</c:f>
              <c:strCache>
                <c:ptCount val="1"/>
                <c:pt idx="0">
                  <c:v>France</c:v>
                </c:pt>
              </c:strCache>
            </c:strRef>
          </c:tx>
          <c:spPr>
            <a:ln w="31750">
              <a:solidFill>
                <a:srgbClr val="0086CD"/>
              </a:solidFill>
              <a:prstDash val="dash"/>
            </a:ln>
          </c:spPr>
          <c:marker>
            <c:symbol val="none"/>
          </c:marker>
          <c:cat>
            <c:strRef>
              <c:f>'Graphique 15'!$B$6:$R$6</c:f>
              <c:str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strCache>
            </c:strRef>
          </c:cat>
          <c:val>
            <c:numRef>
              <c:f>'Graphique 15'!$B$8:$R$8</c:f>
              <c:numCache>
                <c:formatCode>General</c:formatCode>
                <c:ptCount val="17"/>
                <c:pt idx="0">
                  <c:v>14.65</c:v>
                </c:pt>
                <c:pt idx="1">
                  <c:v>14.45</c:v>
                </c:pt>
                <c:pt idx="2">
                  <c:v>15.01</c:v>
                </c:pt>
                <c:pt idx="3">
                  <c:v>15.93</c:v>
                </c:pt>
                <c:pt idx="4">
                  <c:v>15.31</c:v>
                </c:pt>
                <c:pt idx="5">
                  <c:v>15.5</c:v>
                </c:pt>
                <c:pt idx="6">
                  <c:v>14.2</c:v>
                </c:pt>
                <c:pt idx="7">
                  <c:v>14.32</c:v>
                </c:pt>
                <c:pt idx="8">
                  <c:v>14.77</c:v>
                </c:pt>
                <c:pt idx="9">
                  <c:v>14.7</c:v>
                </c:pt>
                <c:pt idx="10">
                  <c:v>15.91</c:v>
                </c:pt>
                <c:pt idx="11">
                  <c:v>15.48</c:v>
                </c:pt>
                <c:pt idx="12">
                  <c:v>15.25</c:v>
                </c:pt>
                <c:pt idx="13">
                  <c:v>14.74</c:v>
                </c:pt>
                <c:pt idx="14">
                  <c:v>14.02</c:v>
                </c:pt>
                <c:pt idx="15">
                  <c:v>14.05</c:v>
                </c:pt>
                <c:pt idx="16">
                  <c:v>14.14</c:v>
                </c:pt>
              </c:numCache>
            </c:numRef>
          </c:val>
          <c:smooth val="0"/>
        </c:ser>
        <c:ser>
          <c:idx val="5"/>
          <c:order val="2"/>
          <c:tx>
            <c:strRef>
              <c:f>'Graphique 15'!$A$12</c:f>
              <c:strCache>
                <c:ptCount val="1"/>
                <c:pt idx="0">
                  <c:v>Royaume-Uni</c:v>
                </c:pt>
              </c:strCache>
            </c:strRef>
          </c:tx>
          <c:spPr>
            <a:ln>
              <a:solidFill>
                <a:srgbClr val="68B43A"/>
              </a:solidFill>
              <a:prstDash val="dash"/>
            </a:ln>
          </c:spPr>
          <c:marker>
            <c:symbol val="triangle"/>
            <c:size val="7"/>
            <c:spPr>
              <a:solidFill>
                <a:srgbClr val="68B43A"/>
              </a:solidFill>
              <a:ln>
                <a:noFill/>
              </a:ln>
            </c:spPr>
          </c:marker>
          <c:cat>
            <c:strRef>
              <c:f>'Graphique 15'!$B$6:$R$6</c:f>
              <c:str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strCache>
            </c:strRef>
          </c:cat>
          <c:val>
            <c:numRef>
              <c:f>'Graphique 15'!$B$12:$R$12</c:f>
              <c:numCache>
                <c:formatCode>General</c:formatCode>
                <c:ptCount val="17"/>
                <c:pt idx="0">
                  <c:v>7.59</c:v>
                </c:pt>
                <c:pt idx="1">
                  <c:v>8.9700000000000006</c:v>
                </c:pt>
                <c:pt idx="2">
                  <c:v>9.93</c:v>
                </c:pt>
                <c:pt idx="3">
                  <c:v>9.06</c:v>
                </c:pt>
                <c:pt idx="4">
                  <c:v>8.35</c:v>
                </c:pt>
                <c:pt idx="5">
                  <c:v>7.18</c:v>
                </c:pt>
                <c:pt idx="6">
                  <c:v>6.48</c:v>
                </c:pt>
                <c:pt idx="7">
                  <c:v>6.18</c:v>
                </c:pt>
                <c:pt idx="8">
                  <c:v>6.84</c:v>
                </c:pt>
                <c:pt idx="9">
                  <c:v>5.38</c:v>
                </c:pt>
                <c:pt idx="10">
                  <c:v>9.32</c:v>
                </c:pt>
                <c:pt idx="11">
                  <c:v>10.97</c:v>
                </c:pt>
                <c:pt idx="12">
                  <c:v>8.93</c:v>
                </c:pt>
                <c:pt idx="13">
                  <c:v>8.32</c:v>
                </c:pt>
                <c:pt idx="14">
                  <c:v>6.65</c:v>
                </c:pt>
                <c:pt idx="15">
                  <c:v>6.8</c:v>
                </c:pt>
                <c:pt idx="16">
                  <c:v>6.11</c:v>
                </c:pt>
              </c:numCache>
            </c:numRef>
          </c:val>
          <c:smooth val="0"/>
        </c:ser>
        <c:ser>
          <c:idx val="2"/>
          <c:order val="3"/>
          <c:tx>
            <c:strRef>
              <c:f>'Graphique 15'!$A$9</c:f>
              <c:strCache>
                <c:ptCount val="1"/>
                <c:pt idx="0">
                  <c:v>Italie</c:v>
                </c:pt>
              </c:strCache>
            </c:strRef>
          </c:tx>
          <c:spPr>
            <a:ln w="38100">
              <a:solidFill>
                <a:srgbClr val="F08100"/>
              </a:solidFill>
              <a:prstDash val="sysDot"/>
            </a:ln>
          </c:spPr>
          <c:marker>
            <c:symbol val="none"/>
          </c:marker>
          <c:cat>
            <c:strRef>
              <c:f>'Graphique 15'!$B$6:$R$6</c:f>
              <c:str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strCache>
            </c:strRef>
          </c:cat>
          <c:val>
            <c:numRef>
              <c:f>'Graphique 15'!$B$9:$R$9</c:f>
              <c:numCache>
                <c:formatCode>General</c:formatCode>
                <c:ptCount val="17"/>
                <c:pt idx="0">
                  <c:v>14.09</c:v>
                </c:pt>
                <c:pt idx="1">
                  <c:v>12.89</c:v>
                </c:pt>
                <c:pt idx="2">
                  <c:v>14.26</c:v>
                </c:pt>
                <c:pt idx="3">
                  <c:v>14.99</c:v>
                </c:pt>
                <c:pt idx="4">
                  <c:v>14.56</c:v>
                </c:pt>
                <c:pt idx="5">
                  <c:v>15.05</c:v>
                </c:pt>
                <c:pt idx="6">
                  <c:v>14.72</c:v>
                </c:pt>
                <c:pt idx="7">
                  <c:v>14.23</c:v>
                </c:pt>
                <c:pt idx="8">
                  <c:v>13.94</c:v>
                </c:pt>
                <c:pt idx="9">
                  <c:v>13.88</c:v>
                </c:pt>
                <c:pt idx="10">
                  <c:v>13.49</c:v>
                </c:pt>
                <c:pt idx="11">
                  <c:v>11.09</c:v>
                </c:pt>
                <c:pt idx="12">
                  <c:v>10.77</c:v>
                </c:pt>
                <c:pt idx="13">
                  <c:v>9.5299999999999994</c:v>
                </c:pt>
                <c:pt idx="14">
                  <c:v>11.04</c:v>
                </c:pt>
                <c:pt idx="15">
                  <c:v>11.06</c:v>
                </c:pt>
                <c:pt idx="16">
                  <c:v>10.4</c:v>
                </c:pt>
              </c:numCache>
            </c:numRef>
          </c:val>
          <c:smooth val="0"/>
        </c:ser>
        <c:ser>
          <c:idx val="4"/>
          <c:order val="4"/>
          <c:tx>
            <c:strRef>
              <c:f>'Graphique 15'!$A$11</c:f>
              <c:strCache>
                <c:ptCount val="1"/>
                <c:pt idx="0">
                  <c:v>Espagne</c:v>
                </c:pt>
              </c:strCache>
            </c:strRef>
          </c:tx>
          <c:spPr>
            <a:ln w="38100">
              <a:solidFill>
                <a:srgbClr val="B2B2B2"/>
              </a:solidFill>
              <a:prstDash val="dashDot"/>
            </a:ln>
          </c:spPr>
          <c:marker>
            <c:symbol val="none"/>
          </c:marker>
          <c:cat>
            <c:strRef>
              <c:f>'Graphique 15'!$B$6:$R$6</c:f>
              <c:str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strCache>
            </c:strRef>
          </c:cat>
          <c:val>
            <c:numRef>
              <c:f>'Graphique 15'!$B$11:$R$11</c:f>
              <c:numCache>
                <c:formatCode>General</c:formatCode>
                <c:ptCount val="17"/>
                <c:pt idx="0">
                  <c:v>9.84</c:v>
                </c:pt>
                <c:pt idx="1">
                  <c:v>10.5</c:v>
                </c:pt>
                <c:pt idx="2">
                  <c:v>10.35</c:v>
                </c:pt>
                <c:pt idx="3">
                  <c:v>10.36</c:v>
                </c:pt>
                <c:pt idx="4">
                  <c:v>11.95</c:v>
                </c:pt>
                <c:pt idx="5">
                  <c:v>10.63</c:v>
                </c:pt>
                <c:pt idx="6">
                  <c:v>9.31</c:v>
                </c:pt>
                <c:pt idx="7">
                  <c:v>7.89</c:v>
                </c:pt>
                <c:pt idx="8">
                  <c:v>5.87</c:v>
                </c:pt>
                <c:pt idx="9">
                  <c:v>8.25</c:v>
                </c:pt>
                <c:pt idx="10">
                  <c:v>13.39</c:v>
                </c:pt>
                <c:pt idx="11">
                  <c:v>10.09</c:v>
                </c:pt>
                <c:pt idx="12">
                  <c:v>10.77</c:v>
                </c:pt>
                <c:pt idx="13">
                  <c:v>8.56</c:v>
                </c:pt>
                <c:pt idx="14">
                  <c:v>9.65</c:v>
                </c:pt>
                <c:pt idx="15">
                  <c:v>8.9700000000000006</c:v>
                </c:pt>
                <c:pt idx="16">
                  <c:v>8.1999999999999993</c:v>
                </c:pt>
              </c:numCache>
            </c:numRef>
          </c:val>
          <c:smooth val="0"/>
        </c:ser>
        <c:ser>
          <c:idx val="3"/>
          <c:order val="5"/>
          <c:tx>
            <c:strRef>
              <c:f>'Graphique 15'!$A$10</c:f>
              <c:strCache>
                <c:ptCount val="1"/>
                <c:pt idx="0">
                  <c:v>UE-28</c:v>
                </c:pt>
              </c:strCache>
            </c:strRef>
          </c:tx>
          <c:spPr>
            <a:ln>
              <a:solidFill>
                <a:srgbClr val="312783"/>
              </a:solidFill>
            </a:ln>
          </c:spPr>
          <c:marker>
            <c:symbol val="star"/>
            <c:size val="8"/>
            <c:spPr>
              <a:ln>
                <a:solidFill>
                  <a:srgbClr val="312783"/>
                </a:solidFill>
              </a:ln>
            </c:spPr>
          </c:marker>
          <c:cat>
            <c:strRef>
              <c:f>'Graphique 15'!$B$6:$R$6</c:f>
              <c:str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strCache>
            </c:strRef>
          </c:cat>
          <c:val>
            <c:numRef>
              <c:f>'Graphique 15'!$B$10:$R$10</c:f>
              <c:numCache>
                <c:formatCode>General</c:formatCode>
                <c:ptCount val="17"/>
                <c:pt idx="0">
                  <c:v>11.92</c:v>
                </c:pt>
                <c:pt idx="1">
                  <c:v>11.72</c:v>
                </c:pt>
                <c:pt idx="2">
                  <c:v>12.57</c:v>
                </c:pt>
                <c:pt idx="3">
                  <c:v>12.5</c:v>
                </c:pt>
                <c:pt idx="4">
                  <c:v>12.47</c:v>
                </c:pt>
                <c:pt idx="5">
                  <c:v>11.94</c:v>
                </c:pt>
                <c:pt idx="6">
                  <c:v>11.22</c:v>
                </c:pt>
                <c:pt idx="7">
                  <c:v>10.95</c:v>
                </c:pt>
                <c:pt idx="8">
                  <c:v>10.75</c:v>
                </c:pt>
                <c:pt idx="9">
                  <c:v>10.83</c:v>
                </c:pt>
                <c:pt idx="10">
                  <c:v>12.91</c:v>
                </c:pt>
                <c:pt idx="11">
                  <c:v>11.98</c:v>
                </c:pt>
                <c:pt idx="12">
                  <c:v>11.28</c:v>
                </c:pt>
                <c:pt idx="13">
                  <c:v>10.9</c:v>
                </c:pt>
                <c:pt idx="14">
                  <c:v>10.84</c:v>
                </c:pt>
                <c:pt idx="15">
                  <c:v>10.32</c:v>
                </c:pt>
                <c:pt idx="16">
                  <c:v>10.08</c:v>
                </c:pt>
              </c:numCache>
            </c:numRef>
          </c:val>
          <c:smooth val="0"/>
        </c:ser>
        <c:dLbls>
          <c:showLegendKey val="0"/>
          <c:showVal val="0"/>
          <c:showCatName val="0"/>
          <c:showSerName val="0"/>
          <c:showPercent val="0"/>
          <c:showBubbleSize val="0"/>
        </c:dLbls>
        <c:marker val="1"/>
        <c:smooth val="0"/>
        <c:axId val="148001536"/>
        <c:axId val="148003456"/>
      </c:lineChart>
      <c:catAx>
        <c:axId val="148001536"/>
        <c:scaling>
          <c:orientation val="minMax"/>
        </c:scaling>
        <c:delete val="0"/>
        <c:axPos val="b"/>
        <c:numFmt formatCode="General" sourceLinked="1"/>
        <c:majorTickMark val="cross"/>
        <c:minorTickMark val="none"/>
        <c:tickLblPos val="nextTo"/>
        <c:txPr>
          <a:bodyPr/>
          <a:lstStyle/>
          <a:p>
            <a:pPr>
              <a:defRPr sz="1100" b="1"/>
            </a:pPr>
            <a:endParaRPr lang="fr-FR"/>
          </a:p>
        </c:txPr>
        <c:crossAx val="148003456"/>
        <c:crosses val="autoZero"/>
        <c:auto val="1"/>
        <c:lblAlgn val="ctr"/>
        <c:lblOffset val="100"/>
        <c:noMultiLvlLbl val="0"/>
      </c:catAx>
      <c:valAx>
        <c:axId val="148003456"/>
        <c:scaling>
          <c:orientation val="minMax"/>
        </c:scaling>
        <c:delete val="0"/>
        <c:axPos val="l"/>
        <c:majorGridlines>
          <c:spPr>
            <a:ln w="3175">
              <a:prstDash val="sysDash"/>
            </a:ln>
          </c:spPr>
        </c:majorGridlines>
        <c:numFmt formatCode="General" sourceLinked="1"/>
        <c:majorTickMark val="out"/>
        <c:minorTickMark val="none"/>
        <c:tickLblPos val="nextTo"/>
        <c:txPr>
          <a:bodyPr/>
          <a:lstStyle/>
          <a:p>
            <a:pPr>
              <a:defRPr sz="1200" b="1"/>
            </a:pPr>
            <a:endParaRPr lang="fr-FR"/>
          </a:p>
        </c:txPr>
        <c:crossAx val="148001536"/>
        <c:crosses val="autoZero"/>
        <c:crossBetween val="midCat"/>
      </c:valAx>
    </c:plotArea>
    <c:legend>
      <c:legendPos val="b"/>
      <c:layout>
        <c:manualLayout>
          <c:xMode val="edge"/>
          <c:yMode val="edge"/>
          <c:x val="3.8693019943019942E-2"/>
          <c:y val="0.91751537216828483"/>
          <c:w val="0.93844373219373223"/>
          <c:h val="6.1934466019417475E-2"/>
        </c:manualLayout>
      </c:layout>
      <c:overlay val="0"/>
      <c:txPr>
        <a:bodyPr/>
        <a:lstStyle/>
        <a:p>
          <a:pPr>
            <a:defRPr sz="1000" b="1">
              <a:solidFill>
                <a:sysClr val="windowText" lastClr="000000"/>
              </a:solidFill>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31507381507384E-2"/>
          <c:y val="4.1857843137254894E-2"/>
          <c:w val="0.87596328671328672"/>
          <c:h val="0.73376388888888888"/>
        </c:manualLayout>
      </c:layout>
      <c:lineChart>
        <c:grouping val="standard"/>
        <c:varyColors val="0"/>
        <c:ser>
          <c:idx val="0"/>
          <c:order val="0"/>
          <c:tx>
            <c:strRef>
              <c:f>'Graphique 16'!$A$40</c:f>
              <c:strCache>
                <c:ptCount val="1"/>
                <c:pt idx="0">
                  <c:v>France</c:v>
                </c:pt>
              </c:strCache>
            </c:strRef>
          </c:tx>
          <c:spPr>
            <a:ln w="34925">
              <a:solidFill>
                <a:srgbClr val="0086CD"/>
              </a:solidFill>
              <a:prstDash val="dash"/>
            </a:ln>
          </c:spPr>
          <c:marker>
            <c:symbol val="none"/>
          </c:marker>
          <c:cat>
            <c:strRef>
              <c:f>'Graphique 16'!$B$39:$V$39</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'Graphique 16'!$B$40:$V$40</c:f>
              <c:numCache>
                <c:formatCode>General</c:formatCode>
                <c:ptCount val="21"/>
                <c:pt idx="0">
                  <c:v>0.19964454812738122</c:v>
                </c:pt>
                <c:pt idx="1">
                  <c:v>0.19754636111471258</c:v>
                </c:pt>
                <c:pt idx="2">
                  <c:v>0.19414818263672737</c:v>
                </c:pt>
                <c:pt idx="3">
                  <c:v>0.1980031754667971</c:v>
                </c:pt>
                <c:pt idx="4">
                  <c:v>0.20703485898964535</c:v>
                </c:pt>
                <c:pt idx="5">
                  <c:v>0.21417044199062413</c:v>
                </c:pt>
                <c:pt idx="6">
                  <c:v>0.21423849998931782</c:v>
                </c:pt>
                <c:pt idx="7">
                  <c:v>0.20868880150590338</c:v>
                </c:pt>
                <c:pt idx="8">
                  <c:v>0.20947846574954287</c:v>
                </c:pt>
                <c:pt idx="9">
                  <c:v>0.21280425074236012</c:v>
                </c:pt>
                <c:pt idx="10">
                  <c:v>0.21722730191909831</c:v>
                </c:pt>
                <c:pt idx="11">
                  <c:v>0.22388732978032846</c:v>
                </c:pt>
                <c:pt idx="12">
                  <c:v>0.23131312093006523</c:v>
                </c:pt>
                <c:pt idx="13">
                  <c:v>0.23555026680361751</c:v>
                </c:pt>
                <c:pt idx="14">
                  <c:v>0.22037970786228281</c:v>
                </c:pt>
                <c:pt idx="15">
                  <c:v>0.22070112250254068</c:v>
                </c:pt>
                <c:pt idx="16">
                  <c:v>0.22413906969606912</c:v>
                </c:pt>
                <c:pt idx="17">
                  <c:v>0.22478292265812588</c:v>
                </c:pt>
                <c:pt idx="18">
                  <c:v>0.22108179999196811</c:v>
                </c:pt>
                <c:pt idx="19">
                  <c:v>0.21687365090560196</c:v>
                </c:pt>
                <c:pt idx="20">
                  <c:v>0.21227075453682423</c:v>
                </c:pt>
              </c:numCache>
            </c:numRef>
          </c:val>
          <c:smooth val="0"/>
        </c:ser>
        <c:ser>
          <c:idx val="1"/>
          <c:order val="1"/>
          <c:tx>
            <c:strRef>
              <c:f>'Graphique 16'!$A$41</c:f>
              <c:strCache>
                <c:ptCount val="1"/>
                <c:pt idx="0">
                  <c:v>Allemagne</c:v>
                </c:pt>
              </c:strCache>
            </c:strRef>
          </c:tx>
          <c:spPr>
            <a:ln w="31750">
              <a:solidFill>
                <a:srgbClr val="E73331"/>
              </a:solidFill>
            </a:ln>
          </c:spPr>
          <c:marker>
            <c:symbol val="none"/>
          </c:marker>
          <c:cat>
            <c:strRef>
              <c:f>'Graphique 16'!$B$39:$V$39</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'Graphique 16'!$B$41:$V$41</c:f>
              <c:numCache>
                <c:formatCode>General</c:formatCode>
                <c:ptCount val="21"/>
                <c:pt idx="0">
                  <c:v>0.23361984148722759</c:v>
                </c:pt>
                <c:pt idx="1">
                  <c:v>0.22826059190599568</c:v>
                </c:pt>
                <c:pt idx="2">
                  <c:v>0.22489818905180001</c:v>
                </c:pt>
                <c:pt idx="3">
                  <c:v>0.22615757626670774</c:v>
                </c:pt>
                <c:pt idx="4">
                  <c:v>0.22898134516291505</c:v>
                </c:pt>
                <c:pt idx="5">
                  <c:v>0.22987980042334441</c:v>
                </c:pt>
                <c:pt idx="6">
                  <c:v>0.2167566575681813</c:v>
                </c:pt>
                <c:pt idx="7">
                  <c:v>0.20038926532958554</c:v>
                </c:pt>
                <c:pt idx="8">
                  <c:v>0.19508441137256316</c:v>
                </c:pt>
                <c:pt idx="9">
                  <c:v>0.19156529934555319</c:v>
                </c:pt>
                <c:pt idx="10">
                  <c:v>0.19069434906947838</c:v>
                </c:pt>
                <c:pt idx="11">
                  <c:v>0.19821205473728193</c:v>
                </c:pt>
                <c:pt idx="12">
                  <c:v>0.20116384095367315</c:v>
                </c:pt>
                <c:pt idx="13">
                  <c:v>0.20330283323053863</c:v>
                </c:pt>
                <c:pt idx="14">
                  <c:v>0.19161274326499422</c:v>
                </c:pt>
                <c:pt idx="15">
                  <c:v>0.19435555762269094</c:v>
                </c:pt>
                <c:pt idx="16">
                  <c:v>0.20266247891325578</c:v>
                </c:pt>
                <c:pt idx="17">
                  <c:v>0.20177649680927526</c:v>
                </c:pt>
                <c:pt idx="18">
                  <c:v>0.19756808303968348</c:v>
                </c:pt>
                <c:pt idx="19">
                  <c:v>0.20067189134498312</c:v>
                </c:pt>
                <c:pt idx="20">
                  <c:v>0.20032849730658647</c:v>
                </c:pt>
              </c:numCache>
            </c:numRef>
          </c:val>
          <c:smooth val="0"/>
        </c:ser>
        <c:ser>
          <c:idx val="2"/>
          <c:order val="2"/>
          <c:tx>
            <c:strRef>
              <c:f>'Graphique 16'!$A$42</c:f>
              <c:strCache>
                <c:ptCount val="1"/>
                <c:pt idx="0">
                  <c:v>Zone euro (19 pays)</c:v>
                </c:pt>
              </c:strCache>
            </c:strRef>
          </c:tx>
          <c:spPr>
            <a:ln>
              <a:solidFill>
                <a:srgbClr val="B2B2B2"/>
              </a:solidFill>
            </a:ln>
          </c:spPr>
          <c:marker>
            <c:symbol val="diamond"/>
            <c:size val="7"/>
            <c:spPr>
              <a:solidFill>
                <a:srgbClr val="B2B2B2"/>
              </a:solidFill>
              <a:ln>
                <a:solidFill>
                  <a:srgbClr val="B2B2B2"/>
                </a:solidFill>
              </a:ln>
            </c:spPr>
          </c:marker>
          <c:cat>
            <c:strRef>
              <c:f>'Graphique 16'!$B$39:$V$39</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'Graphique 16'!$B$42:$V$42</c:f>
              <c:numCache>
                <c:formatCode>General</c:formatCode>
                <c:ptCount val="21"/>
                <c:pt idx="0">
                  <c:v>0.21552155334551285</c:v>
                </c:pt>
                <c:pt idx="1">
                  <c:v>0.21341871019713812</c:v>
                </c:pt>
                <c:pt idx="2">
                  <c:v>0.21264630331660442</c:v>
                </c:pt>
                <c:pt idx="3">
                  <c:v>0.21695693558776516</c:v>
                </c:pt>
                <c:pt idx="4">
                  <c:v>0.22270948651044128</c:v>
                </c:pt>
                <c:pt idx="5">
                  <c:v>0.22705086971134383</c:v>
                </c:pt>
                <c:pt idx="6">
                  <c:v>0.22298640018431212</c:v>
                </c:pt>
                <c:pt idx="7">
                  <c:v>0.21626446131063612</c:v>
                </c:pt>
                <c:pt idx="8">
                  <c:v>0.21553714691283166</c:v>
                </c:pt>
                <c:pt idx="9">
                  <c:v>0.21698395193474967</c:v>
                </c:pt>
                <c:pt idx="10">
                  <c:v>0.22048515935542379</c:v>
                </c:pt>
                <c:pt idx="11">
                  <c:v>0.22765243910656385</c:v>
                </c:pt>
                <c:pt idx="12">
                  <c:v>0.23183520702830535</c:v>
                </c:pt>
                <c:pt idx="13">
                  <c:v>0.22996509462305481</c:v>
                </c:pt>
                <c:pt idx="14">
                  <c:v>0.2111623461829541</c:v>
                </c:pt>
                <c:pt idx="15">
                  <c:v>0.20674262399780075</c:v>
                </c:pt>
                <c:pt idx="16">
                  <c:v>0.20783147841725319</c:v>
                </c:pt>
                <c:pt idx="17">
                  <c:v>0.20255428501812664</c:v>
                </c:pt>
                <c:pt idx="18">
                  <c:v>0.19629263584298767</c:v>
                </c:pt>
                <c:pt idx="19">
                  <c:v>0.19634627742895772</c:v>
                </c:pt>
              </c:numCache>
            </c:numRef>
          </c:val>
          <c:smooth val="0"/>
        </c:ser>
        <c:ser>
          <c:idx val="3"/>
          <c:order val="3"/>
          <c:tx>
            <c:strRef>
              <c:f>'Graphique 16'!$A$43</c:f>
              <c:strCache>
                <c:ptCount val="1"/>
                <c:pt idx="0">
                  <c:v>UE-28</c:v>
                </c:pt>
              </c:strCache>
            </c:strRef>
          </c:tx>
          <c:marker>
            <c:symbol val="circle"/>
            <c:size val="5"/>
            <c:spPr>
              <a:solidFill>
                <a:srgbClr val="312783"/>
              </a:solidFill>
            </c:spPr>
          </c:marker>
          <c:cat>
            <c:strRef>
              <c:f>'Graphique 16'!$B$39:$V$39</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'Graphique 16'!$B$43:$V$43</c:f>
              <c:numCache>
                <c:formatCode>General</c:formatCode>
                <c:ptCount val="21"/>
                <c:pt idx="0">
                  <c:v>0.21176664861701885</c:v>
                </c:pt>
                <c:pt idx="1">
                  <c:v>0.21151656953225778</c:v>
                </c:pt>
                <c:pt idx="2">
                  <c:v>0.2093800164630481</c:v>
                </c:pt>
                <c:pt idx="3">
                  <c:v>0.21377478125488311</c:v>
                </c:pt>
                <c:pt idx="4">
                  <c:v>0.21810432969440249</c:v>
                </c:pt>
                <c:pt idx="5">
                  <c:v>0.22111429279233188</c:v>
                </c:pt>
                <c:pt idx="6">
                  <c:v>0.21702953731438338</c:v>
                </c:pt>
                <c:pt idx="7">
                  <c:v>0.21145199613480981</c:v>
                </c:pt>
                <c:pt idx="8">
                  <c:v>0.21005515089780119</c:v>
                </c:pt>
                <c:pt idx="9">
                  <c:v>0.21081773230736142</c:v>
                </c:pt>
                <c:pt idx="10">
                  <c:v>0.21411687057398443</c:v>
                </c:pt>
                <c:pt idx="11">
                  <c:v>0.22078392738399719</c:v>
                </c:pt>
                <c:pt idx="12">
                  <c:v>0.22651903881555716</c:v>
                </c:pt>
                <c:pt idx="13">
                  <c:v>0.22581166944314884</c:v>
                </c:pt>
                <c:pt idx="14">
                  <c:v>0.20617167028255889</c:v>
                </c:pt>
                <c:pt idx="15">
                  <c:v>0.20136420655981097</c:v>
                </c:pt>
                <c:pt idx="16">
                  <c:v>0.20239041078362971</c:v>
                </c:pt>
                <c:pt idx="17">
                  <c:v>0.19792961302763923</c:v>
                </c:pt>
                <c:pt idx="18">
                  <c:v>0.19285323271180307</c:v>
                </c:pt>
                <c:pt idx="19">
                  <c:v>0.19396532905840644</c:v>
                </c:pt>
              </c:numCache>
            </c:numRef>
          </c:val>
          <c:smooth val="0"/>
        </c:ser>
        <c:ser>
          <c:idx val="4"/>
          <c:order val="4"/>
          <c:tx>
            <c:strRef>
              <c:f>'Graphique 16'!$A$44</c:f>
              <c:strCache>
                <c:ptCount val="1"/>
                <c:pt idx="0">
                  <c:v>Royaume-Uni</c:v>
                </c:pt>
              </c:strCache>
            </c:strRef>
          </c:tx>
          <c:spPr>
            <a:ln>
              <a:solidFill>
                <a:srgbClr val="68B43A"/>
              </a:solidFill>
            </a:ln>
          </c:spPr>
          <c:marker>
            <c:symbol val="triangle"/>
            <c:size val="5"/>
            <c:spPr>
              <a:solidFill>
                <a:srgbClr val="68B43A"/>
              </a:solidFill>
              <a:ln>
                <a:noFill/>
              </a:ln>
            </c:spPr>
          </c:marker>
          <c:cat>
            <c:strRef>
              <c:f>'Graphique 16'!$B$39:$V$39</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'Graphique 16'!$B$44:$V$44</c:f>
              <c:numCache>
                <c:formatCode>General</c:formatCode>
                <c:ptCount val="21"/>
                <c:pt idx="0">
                  <c:v>0.19548024593062344</c:v>
                </c:pt>
                <c:pt idx="1">
                  <c:v>0.20122741186801305</c:v>
                </c:pt>
                <c:pt idx="2">
                  <c:v>0.18965054242657778</c:v>
                </c:pt>
                <c:pt idx="3">
                  <c:v>0.1936638809055605</c:v>
                </c:pt>
                <c:pt idx="4">
                  <c:v>0.19338884634188139</c:v>
                </c:pt>
                <c:pt idx="5">
                  <c:v>0.19223933879442692</c:v>
                </c:pt>
                <c:pt idx="6">
                  <c:v>0.18788328541075794</c:v>
                </c:pt>
                <c:pt idx="7">
                  <c:v>0.18790404190124615</c:v>
                </c:pt>
                <c:pt idx="8">
                  <c:v>0.18184894072769767</c:v>
                </c:pt>
                <c:pt idx="9">
                  <c:v>0.18008824531331954</c:v>
                </c:pt>
                <c:pt idx="10">
                  <c:v>0.18164065059830403</c:v>
                </c:pt>
                <c:pt idx="11">
                  <c:v>0.18332954896005663</c:v>
                </c:pt>
                <c:pt idx="12">
                  <c:v>0.18713809326585309</c:v>
                </c:pt>
                <c:pt idx="13">
                  <c:v>0.18010630222584695</c:v>
                </c:pt>
                <c:pt idx="14">
                  <c:v>0.16145294039937397</c:v>
                </c:pt>
                <c:pt idx="15">
                  <c:v>0.16009083172450791</c:v>
                </c:pt>
                <c:pt idx="16">
                  <c:v>0.15973583967531294</c:v>
                </c:pt>
                <c:pt idx="17">
                  <c:v>0.16107310978973249</c:v>
                </c:pt>
                <c:pt idx="18">
                  <c:v>0.16168775194026125</c:v>
                </c:pt>
                <c:pt idx="19">
                  <c:v>0.16822928974180021</c:v>
                </c:pt>
                <c:pt idx="20">
                  <c:v>0.17285240541450053</c:v>
                </c:pt>
              </c:numCache>
            </c:numRef>
          </c:val>
          <c:smooth val="0"/>
        </c:ser>
        <c:ser>
          <c:idx val="5"/>
          <c:order val="5"/>
          <c:tx>
            <c:strRef>
              <c:f>'Graphique 16'!$A$45</c:f>
              <c:strCache>
                <c:ptCount val="1"/>
                <c:pt idx="0">
                  <c:v>Italie</c:v>
                </c:pt>
              </c:strCache>
            </c:strRef>
          </c:tx>
          <c:spPr>
            <a:ln w="47625">
              <a:solidFill>
                <a:srgbClr val="F08100"/>
              </a:solidFill>
              <a:prstDash val="sysDot"/>
            </a:ln>
          </c:spPr>
          <c:marker>
            <c:symbol val="none"/>
          </c:marker>
          <c:cat>
            <c:strRef>
              <c:f>'Graphique 16'!$B$39:$V$39</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'Graphique 16'!$B$45:$V$45</c:f>
              <c:numCache>
                <c:formatCode>General</c:formatCode>
                <c:ptCount val="21"/>
                <c:pt idx="0">
                  <c:v>0.1913042273952511</c:v>
                </c:pt>
                <c:pt idx="1">
                  <c:v>0.18936957731828874</c:v>
                </c:pt>
                <c:pt idx="2">
                  <c:v>0.18882846474723236</c:v>
                </c:pt>
                <c:pt idx="3">
                  <c:v>0.19207746525564648</c:v>
                </c:pt>
                <c:pt idx="4">
                  <c:v>0.19603790899131959</c:v>
                </c:pt>
                <c:pt idx="5">
                  <c:v>0.20431597308827004</c:v>
                </c:pt>
                <c:pt idx="6">
                  <c:v>0.20493279570513351</c:v>
                </c:pt>
                <c:pt idx="7">
                  <c:v>0.21203776922206977</c:v>
                </c:pt>
                <c:pt idx="8">
                  <c:v>0.20719918809793217</c:v>
                </c:pt>
                <c:pt idx="9">
                  <c:v>0.20836189719605455</c:v>
                </c:pt>
                <c:pt idx="10">
                  <c:v>0.21157810616788125</c:v>
                </c:pt>
                <c:pt idx="11">
                  <c:v>0.21488363958980503</c:v>
                </c:pt>
                <c:pt idx="12">
                  <c:v>0.21569757226674671</c:v>
                </c:pt>
                <c:pt idx="13">
                  <c:v>0.21241382842810849</c:v>
                </c:pt>
                <c:pt idx="14">
                  <c:v>0.19986282473348385</c:v>
                </c:pt>
                <c:pt idx="15">
                  <c:v>0.19943833477354053</c:v>
                </c:pt>
                <c:pt idx="16">
                  <c:v>0.19654619350459787</c:v>
                </c:pt>
                <c:pt idx="17">
                  <c:v>0.18358155665684187</c:v>
                </c:pt>
                <c:pt idx="18">
                  <c:v>0.17245204810860904</c:v>
                </c:pt>
                <c:pt idx="19">
                  <c:v>0.16593905020460528</c:v>
                </c:pt>
                <c:pt idx="20">
                  <c:v>0.1651931526315201</c:v>
                </c:pt>
              </c:numCache>
            </c:numRef>
          </c:val>
          <c:smooth val="0"/>
        </c:ser>
        <c:dLbls>
          <c:showLegendKey val="0"/>
          <c:showVal val="0"/>
          <c:showCatName val="0"/>
          <c:showSerName val="0"/>
          <c:showPercent val="0"/>
          <c:showBubbleSize val="0"/>
        </c:dLbls>
        <c:marker val="1"/>
        <c:smooth val="0"/>
        <c:axId val="148088320"/>
        <c:axId val="148089856"/>
      </c:lineChart>
      <c:catAx>
        <c:axId val="148088320"/>
        <c:scaling>
          <c:orientation val="minMax"/>
        </c:scaling>
        <c:delete val="0"/>
        <c:axPos val="b"/>
        <c:majorTickMark val="cross"/>
        <c:minorTickMark val="none"/>
        <c:tickLblPos val="nextTo"/>
        <c:txPr>
          <a:bodyPr/>
          <a:lstStyle/>
          <a:p>
            <a:pPr>
              <a:defRPr sz="1000" b="1"/>
            </a:pPr>
            <a:endParaRPr lang="fr-FR"/>
          </a:p>
        </c:txPr>
        <c:crossAx val="148089856"/>
        <c:crosses val="autoZero"/>
        <c:auto val="1"/>
        <c:lblAlgn val="ctr"/>
        <c:lblOffset val="100"/>
        <c:noMultiLvlLbl val="0"/>
      </c:catAx>
      <c:valAx>
        <c:axId val="148089856"/>
        <c:scaling>
          <c:orientation val="minMax"/>
          <c:max val="0.25"/>
          <c:min val="0.15000000000000002"/>
        </c:scaling>
        <c:delete val="0"/>
        <c:axPos val="l"/>
        <c:majorGridlines>
          <c:spPr>
            <a:ln w="3175">
              <a:prstDash val="sysDash"/>
            </a:ln>
          </c:spPr>
        </c:majorGridlines>
        <c:numFmt formatCode="0%" sourceLinked="0"/>
        <c:majorTickMark val="out"/>
        <c:minorTickMark val="none"/>
        <c:tickLblPos val="nextTo"/>
        <c:txPr>
          <a:bodyPr/>
          <a:lstStyle/>
          <a:p>
            <a:pPr>
              <a:defRPr b="1"/>
            </a:pPr>
            <a:endParaRPr lang="fr-FR"/>
          </a:p>
        </c:txPr>
        <c:crossAx val="148088320"/>
        <c:crosses val="autoZero"/>
        <c:crossBetween val="midCat"/>
      </c:valAx>
    </c:plotArea>
    <c:legend>
      <c:legendPos val="b"/>
      <c:layout>
        <c:manualLayout>
          <c:xMode val="edge"/>
          <c:yMode val="edge"/>
          <c:x val="2.361675347222222E-2"/>
          <c:y val="0.89711083877995657"/>
          <c:w val="0.94983680555555561"/>
          <c:h val="9.2513344226579516E-2"/>
        </c:manualLayout>
      </c:layout>
      <c:overlay val="0"/>
      <c:txPr>
        <a:bodyPr/>
        <a:lstStyle/>
        <a:p>
          <a:pPr>
            <a:defRPr b="1"/>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41375291375291"/>
          <c:y val="9.4349887766554438E-2"/>
          <c:w val="0.85882420357420353"/>
          <c:h val="0.72397142094017097"/>
        </c:manualLayout>
      </c:layout>
      <c:barChart>
        <c:barDir val="col"/>
        <c:grouping val="stacked"/>
        <c:varyColors val="0"/>
        <c:ser>
          <c:idx val="2"/>
          <c:order val="0"/>
          <c:tx>
            <c:strRef>
              <c:f>'Graphique 18'!$A$5</c:f>
              <c:strCache>
                <c:ptCount val="1"/>
                <c:pt idx="0">
                  <c:v>Zone euro</c:v>
                </c:pt>
              </c:strCache>
            </c:strRef>
          </c:tx>
          <c:spPr>
            <a:solidFill>
              <a:srgbClr val="68B43A"/>
            </a:solidFill>
            <a:ln>
              <a:solidFill>
                <a:srgbClr val="92D050"/>
              </a:solidFill>
            </a:ln>
          </c:spPr>
          <c:invertIfNegative val="0"/>
          <c:cat>
            <c:numRef>
              <c:f>'Graphique 18'!$B$2:$L$2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'Graphique 18'!$B$5:$L$5</c:f>
              <c:numCache>
                <c:formatCode>#,##0</c:formatCode>
                <c:ptCount val="11"/>
                <c:pt idx="0">
                  <c:v>62.363</c:v>
                </c:pt>
                <c:pt idx="1">
                  <c:v>85.790999999999997</c:v>
                </c:pt>
                <c:pt idx="2">
                  <c:v>107.48399999999999</c:v>
                </c:pt>
                <c:pt idx="3">
                  <c:v>98.545000000000002</c:v>
                </c:pt>
                <c:pt idx="4">
                  <c:v>91.51</c:v>
                </c:pt>
                <c:pt idx="5">
                  <c:v>70.308000000000007</c:v>
                </c:pt>
                <c:pt idx="6">
                  <c:v>72.498000000000005</c:v>
                </c:pt>
                <c:pt idx="7">
                  <c:v>57.13</c:v>
                </c:pt>
                <c:pt idx="8">
                  <c:v>35.237000000000002</c:v>
                </c:pt>
                <c:pt idx="9">
                  <c:v>40.722999999999999</c:v>
                </c:pt>
                <c:pt idx="10">
                  <c:v>62.177999999999997</c:v>
                </c:pt>
              </c:numCache>
            </c:numRef>
          </c:val>
        </c:ser>
        <c:ser>
          <c:idx val="1"/>
          <c:order val="1"/>
          <c:tx>
            <c:strRef>
              <c:f>'Graphique 18'!$A$4</c:f>
              <c:strCache>
                <c:ptCount val="1"/>
                <c:pt idx="0">
                  <c:v>Autres pays de l'UE</c:v>
                </c:pt>
              </c:strCache>
            </c:strRef>
          </c:tx>
          <c:spPr>
            <a:solidFill>
              <a:srgbClr val="312783"/>
            </a:solidFill>
            <a:ln>
              <a:noFill/>
            </a:ln>
          </c:spPr>
          <c:invertIfNegative val="0"/>
          <c:cat>
            <c:numRef>
              <c:f>'Graphique 18'!$B$2:$L$2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'Graphique 18'!$B$4:$L$4</c:f>
              <c:numCache>
                <c:formatCode>#,##0</c:formatCode>
                <c:ptCount val="11"/>
                <c:pt idx="0">
                  <c:v>21.998000000000005</c:v>
                </c:pt>
                <c:pt idx="1">
                  <c:v>36.397000000000006</c:v>
                </c:pt>
                <c:pt idx="2">
                  <c:v>42.530000000000015</c:v>
                </c:pt>
                <c:pt idx="3">
                  <c:v>41.195000000000007</c:v>
                </c:pt>
                <c:pt idx="4">
                  <c:v>17.324999999999989</c:v>
                </c:pt>
                <c:pt idx="5">
                  <c:v>26.651999999999987</c:v>
                </c:pt>
                <c:pt idx="6">
                  <c:v>34.016999999999996</c:v>
                </c:pt>
                <c:pt idx="7">
                  <c:v>41.904000000000003</c:v>
                </c:pt>
                <c:pt idx="8">
                  <c:v>29.981999999999992</c:v>
                </c:pt>
                <c:pt idx="9">
                  <c:v>41.808000000000007</c:v>
                </c:pt>
                <c:pt idx="10">
                  <c:v>50.671999999999997</c:v>
                </c:pt>
              </c:numCache>
            </c:numRef>
          </c:val>
        </c:ser>
        <c:ser>
          <c:idx val="0"/>
          <c:order val="2"/>
          <c:tx>
            <c:strRef>
              <c:f>'Graphique 18'!$A$3</c:f>
              <c:strCache>
                <c:ptCount val="1"/>
                <c:pt idx="0">
                  <c:v>Reste du monde</c:v>
                </c:pt>
              </c:strCache>
            </c:strRef>
          </c:tx>
          <c:spPr>
            <a:solidFill>
              <a:srgbClr val="B2B2B2"/>
            </a:solidFill>
            <a:ln>
              <a:noFill/>
            </a:ln>
          </c:spPr>
          <c:invertIfNegative val="0"/>
          <c:cat>
            <c:numRef>
              <c:f>'Graphique 18'!$B$2:$L$2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'Graphique 18'!$B$3:$L$3</c:f>
              <c:numCache>
                <c:formatCode>#,##0</c:formatCode>
                <c:ptCount val="11"/>
                <c:pt idx="0">
                  <c:v>30.268999999999991</c:v>
                </c:pt>
                <c:pt idx="1">
                  <c:v>27.917999999999992</c:v>
                </c:pt>
                <c:pt idx="2">
                  <c:v>35.12299999999999</c:v>
                </c:pt>
                <c:pt idx="3">
                  <c:v>27.222999999999985</c:v>
                </c:pt>
                <c:pt idx="4">
                  <c:v>31.722999999999999</c:v>
                </c:pt>
                <c:pt idx="5">
                  <c:v>53.708000000000013</c:v>
                </c:pt>
                <c:pt idx="6">
                  <c:v>57.184999999999988</c:v>
                </c:pt>
                <c:pt idx="7">
                  <c:v>97.207999999999984</c:v>
                </c:pt>
                <c:pt idx="8">
                  <c:v>125.20099999999999</c:v>
                </c:pt>
                <c:pt idx="9">
                  <c:v>130.34899999999999</c:v>
                </c:pt>
                <c:pt idx="10">
                  <c:v>143.29499999999999</c:v>
                </c:pt>
              </c:numCache>
            </c:numRef>
          </c:val>
        </c:ser>
        <c:dLbls>
          <c:showLegendKey val="0"/>
          <c:showVal val="0"/>
          <c:showCatName val="0"/>
          <c:showSerName val="0"/>
          <c:showPercent val="0"/>
          <c:showBubbleSize val="0"/>
        </c:dLbls>
        <c:gapWidth val="150"/>
        <c:overlap val="100"/>
        <c:axId val="147753600"/>
        <c:axId val="147755392"/>
      </c:barChart>
      <c:catAx>
        <c:axId val="147753600"/>
        <c:scaling>
          <c:orientation val="minMax"/>
        </c:scaling>
        <c:delete val="0"/>
        <c:axPos val="b"/>
        <c:numFmt formatCode="General" sourceLinked="1"/>
        <c:majorTickMark val="out"/>
        <c:minorTickMark val="none"/>
        <c:tickLblPos val="nextTo"/>
        <c:txPr>
          <a:bodyPr/>
          <a:lstStyle/>
          <a:p>
            <a:pPr>
              <a:defRPr sz="1200" b="1">
                <a:solidFill>
                  <a:sysClr val="windowText" lastClr="000000"/>
                </a:solidFill>
              </a:defRPr>
            </a:pPr>
            <a:endParaRPr lang="fr-FR"/>
          </a:p>
        </c:txPr>
        <c:crossAx val="147755392"/>
        <c:crosses val="autoZero"/>
        <c:auto val="1"/>
        <c:lblAlgn val="ctr"/>
        <c:lblOffset val="100"/>
        <c:noMultiLvlLbl val="0"/>
      </c:catAx>
      <c:valAx>
        <c:axId val="147755392"/>
        <c:scaling>
          <c:orientation val="minMax"/>
        </c:scaling>
        <c:delete val="0"/>
        <c:axPos val="l"/>
        <c:majorGridlines>
          <c:spPr>
            <a:ln w="3175">
              <a:prstDash val="sysDash"/>
            </a:ln>
          </c:spPr>
        </c:majorGridlines>
        <c:numFmt formatCode="#,##0" sourceLinked="1"/>
        <c:majorTickMark val="out"/>
        <c:minorTickMark val="none"/>
        <c:tickLblPos val="nextTo"/>
        <c:txPr>
          <a:bodyPr/>
          <a:lstStyle/>
          <a:p>
            <a:pPr>
              <a:defRPr sz="1200" b="1"/>
            </a:pPr>
            <a:endParaRPr lang="fr-FR"/>
          </a:p>
        </c:txPr>
        <c:crossAx val="147753600"/>
        <c:crosses val="autoZero"/>
        <c:crossBetween val="between"/>
      </c:valAx>
    </c:plotArea>
    <c:legend>
      <c:legendPos val="b"/>
      <c:layout>
        <c:manualLayout>
          <c:xMode val="edge"/>
          <c:yMode val="edge"/>
          <c:x val="0.1655631313131313"/>
          <c:y val="0.91826014957264956"/>
          <c:w val="0.70341106965174138"/>
          <c:h val="6.4436868686868681E-2"/>
        </c:manualLayout>
      </c:layout>
      <c:overlay val="0"/>
      <c:txPr>
        <a:bodyPr/>
        <a:lstStyle/>
        <a:p>
          <a:pPr>
            <a:defRPr sz="1200" b="1">
              <a:solidFill>
                <a:sysClr val="windowText" lastClr="000000"/>
              </a:solidFill>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690383365821965E-2"/>
          <c:y val="9.4316037735849054E-2"/>
          <c:w val="0.87978206447187923"/>
          <c:h val="0.72005791404612163"/>
        </c:manualLayout>
      </c:layout>
      <c:lineChart>
        <c:grouping val="standard"/>
        <c:varyColors val="0"/>
        <c:ser>
          <c:idx val="0"/>
          <c:order val="0"/>
          <c:tx>
            <c:strRef>
              <c:f>'Graphique 19'!$B$2</c:f>
              <c:strCache>
                <c:ptCount val="1"/>
                <c:pt idx="0">
                  <c:v>Ensemble de l'économie </c:v>
                </c:pt>
              </c:strCache>
            </c:strRef>
          </c:tx>
          <c:spPr>
            <a:ln w="25400">
              <a:solidFill>
                <a:srgbClr val="0086CD"/>
              </a:solidFill>
              <a:prstDash val="solid"/>
            </a:ln>
          </c:spPr>
          <c:marker>
            <c:symbol val="diamond"/>
            <c:size val="7"/>
            <c:spPr>
              <a:solidFill>
                <a:srgbClr val="0086CD"/>
              </a:solidFill>
              <a:ln>
                <a:noFill/>
              </a:ln>
            </c:spPr>
          </c:marker>
          <c:cat>
            <c:strRef>
              <c:f>'Graphique 19'!$A$3:$A$27</c:f>
              <c:strCach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strCache>
            </c:strRef>
          </c:cat>
          <c:val>
            <c:numRef>
              <c:f>'Graphique 19'!$B$3:$B$27</c:f>
              <c:numCache>
                <c:formatCode>#\ ##0.00\ ;\-#\ ##0.00\ </c:formatCode>
                <c:ptCount val="25"/>
                <c:pt idx="0">
                  <c:v>81.900000000000006</c:v>
                </c:pt>
                <c:pt idx="1">
                  <c:v>87.53</c:v>
                </c:pt>
                <c:pt idx="2">
                  <c:v>91.12</c:v>
                </c:pt>
                <c:pt idx="3">
                  <c:v>91.73</c:v>
                </c:pt>
                <c:pt idx="4">
                  <c:v>93.88</c:v>
                </c:pt>
                <c:pt idx="5">
                  <c:v>94.28</c:v>
                </c:pt>
                <c:pt idx="6">
                  <c:v>93.42</c:v>
                </c:pt>
                <c:pt idx="7">
                  <c:v>93.69</c:v>
                </c:pt>
                <c:pt idx="8">
                  <c:v>94.61</c:v>
                </c:pt>
                <c:pt idx="9">
                  <c:v>95.23</c:v>
                </c:pt>
                <c:pt idx="10">
                  <c:v>94.98</c:v>
                </c:pt>
                <c:pt idx="11">
                  <c:v>95.56</c:v>
                </c:pt>
                <c:pt idx="12">
                  <c:v>96.65</c:v>
                </c:pt>
                <c:pt idx="13">
                  <c:v>96.2</c:v>
                </c:pt>
                <c:pt idx="14">
                  <c:v>95.79</c:v>
                </c:pt>
                <c:pt idx="15">
                  <c:v>93.5</c:v>
                </c:pt>
                <c:pt idx="16">
                  <c:v>92.72</c:v>
                </c:pt>
                <c:pt idx="17">
                  <c:v>94.99</c:v>
                </c:pt>
                <c:pt idx="18">
                  <c:v>101.51</c:v>
                </c:pt>
                <c:pt idx="19" formatCode="0\ \ \ \ \ \ ">
                  <c:v>100</c:v>
                </c:pt>
                <c:pt idx="20">
                  <c:v>100.49</c:v>
                </c:pt>
                <c:pt idx="21">
                  <c:v>103.61</c:v>
                </c:pt>
                <c:pt idx="22">
                  <c:v>105.66</c:v>
                </c:pt>
                <c:pt idx="23">
                  <c:v>107.4</c:v>
                </c:pt>
                <c:pt idx="24">
                  <c:v>109.2</c:v>
                </c:pt>
              </c:numCache>
            </c:numRef>
          </c:val>
          <c:smooth val="0"/>
        </c:ser>
        <c:ser>
          <c:idx val="1"/>
          <c:order val="1"/>
          <c:tx>
            <c:strRef>
              <c:f>'Graphique 19'!$C$2</c:f>
              <c:strCache>
                <c:ptCount val="1"/>
                <c:pt idx="0">
                  <c:v>Secteur manufacturier</c:v>
                </c:pt>
              </c:strCache>
            </c:strRef>
          </c:tx>
          <c:spPr>
            <a:ln>
              <a:solidFill>
                <a:srgbClr val="E73331"/>
              </a:solidFill>
            </a:ln>
          </c:spPr>
          <c:marker>
            <c:symbol val="none"/>
          </c:marker>
          <c:cat>
            <c:strRef>
              <c:f>'Graphique 19'!$A$3:$A$27</c:f>
              <c:strCach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strCache>
            </c:strRef>
          </c:cat>
          <c:val>
            <c:numRef>
              <c:f>'Graphique 19'!$C$3:$C$27</c:f>
              <c:numCache>
                <c:formatCode>#\ ##0.00\ ;\-#\ ##0.00\ </c:formatCode>
                <c:ptCount val="25"/>
                <c:pt idx="0">
                  <c:v>92.6</c:v>
                </c:pt>
                <c:pt idx="1">
                  <c:v>99.9</c:v>
                </c:pt>
                <c:pt idx="2">
                  <c:v>104.62</c:v>
                </c:pt>
                <c:pt idx="3">
                  <c:v>101.83</c:v>
                </c:pt>
                <c:pt idx="4">
                  <c:v>105.21</c:v>
                </c:pt>
                <c:pt idx="5">
                  <c:v>107.96</c:v>
                </c:pt>
                <c:pt idx="6">
                  <c:v>104.12</c:v>
                </c:pt>
                <c:pt idx="7">
                  <c:v>105.84</c:v>
                </c:pt>
                <c:pt idx="8">
                  <c:v>107.36</c:v>
                </c:pt>
                <c:pt idx="9">
                  <c:v>104.41</c:v>
                </c:pt>
                <c:pt idx="10">
                  <c:v>104.67</c:v>
                </c:pt>
                <c:pt idx="11">
                  <c:v>105.84</c:v>
                </c:pt>
                <c:pt idx="12">
                  <c:v>104.64</c:v>
                </c:pt>
                <c:pt idx="13">
                  <c:v>100.98</c:v>
                </c:pt>
                <c:pt idx="14">
                  <c:v>99.06</c:v>
                </c:pt>
                <c:pt idx="15">
                  <c:v>93.51</c:v>
                </c:pt>
                <c:pt idx="16">
                  <c:v>92.52</c:v>
                </c:pt>
                <c:pt idx="17">
                  <c:v>97.95</c:v>
                </c:pt>
                <c:pt idx="18">
                  <c:v>115.25</c:v>
                </c:pt>
                <c:pt idx="19" formatCode="0\ \ \ \ \ \ ">
                  <c:v>100</c:v>
                </c:pt>
                <c:pt idx="20">
                  <c:v>96.68</c:v>
                </c:pt>
                <c:pt idx="21">
                  <c:v>101.44</c:v>
                </c:pt>
                <c:pt idx="22">
                  <c:v>104.19</c:v>
                </c:pt>
                <c:pt idx="23">
                  <c:v>104.98</c:v>
                </c:pt>
                <c:pt idx="24">
                  <c:v>106.07</c:v>
                </c:pt>
              </c:numCache>
            </c:numRef>
          </c:val>
          <c:smooth val="0"/>
        </c:ser>
        <c:dLbls>
          <c:showLegendKey val="0"/>
          <c:showVal val="0"/>
          <c:showCatName val="0"/>
          <c:showSerName val="0"/>
          <c:showPercent val="0"/>
          <c:showBubbleSize val="0"/>
        </c:dLbls>
        <c:marker val="1"/>
        <c:smooth val="0"/>
        <c:axId val="148157952"/>
        <c:axId val="148159488"/>
      </c:lineChart>
      <c:catAx>
        <c:axId val="148157952"/>
        <c:scaling>
          <c:orientation val="minMax"/>
        </c:scaling>
        <c:delete val="0"/>
        <c:axPos val="b"/>
        <c:majorTickMark val="cross"/>
        <c:minorTickMark val="none"/>
        <c:tickLblPos val="nextTo"/>
        <c:txPr>
          <a:bodyPr/>
          <a:lstStyle/>
          <a:p>
            <a:pPr>
              <a:defRPr sz="1100" b="1">
                <a:solidFill>
                  <a:sysClr val="windowText" lastClr="000000"/>
                </a:solidFill>
              </a:defRPr>
            </a:pPr>
            <a:endParaRPr lang="fr-FR"/>
          </a:p>
        </c:txPr>
        <c:crossAx val="148159488"/>
        <c:crosses val="autoZero"/>
        <c:auto val="1"/>
        <c:lblAlgn val="ctr"/>
        <c:lblOffset val="100"/>
        <c:noMultiLvlLbl val="0"/>
      </c:catAx>
      <c:valAx>
        <c:axId val="148159488"/>
        <c:scaling>
          <c:orientation val="minMax"/>
          <c:max val="120"/>
          <c:min val="80"/>
        </c:scaling>
        <c:delete val="0"/>
        <c:axPos val="l"/>
        <c:majorGridlines>
          <c:spPr>
            <a:ln w="3175">
              <a:prstDash val="sysDash"/>
            </a:ln>
          </c:spPr>
        </c:majorGridlines>
        <c:numFmt formatCode="#,##0" sourceLinked="0"/>
        <c:majorTickMark val="out"/>
        <c:minorTickMark val="none"/>
        <c:tickLblPos val="nextTo"/>
        <c:txPr>
          <a:bodyPr/>
          <a:lstStyle/>
          <a:p>
            <a:pPr>
              <a:defRPr sz="1100" b="1"/>
            </a:pPr>
            <a:endParaRPr lang="fr-FR"/>
          </a:p>
        </c:txPr>
        <c:crossAx val="148157952"/>
        <c:crosses val="autoZero"/>
        <c:crossBetween val="midCat"/>
      </c:valAx>
    </c:plotArea>
    <c:legend>
      <c:legendPos val="b"/>
      <c:layout>
        <c:manualLayout>
          <c:xMode val="edge"/>
          <c:yMode val="edge"/>
          <c:x val="0.14785287356321838"/>
          <c:y val="0.9382382075471698"/>
          <c:w val="0.7407599616858237"/>
          <c:h val="6.0181603773584905E-2"/>
        </c:manualLayout>
      </c:layout>
      <c:overlay val="0"/>
      <c:txPr>
        <a:bodyPr/>
        <a:lstStyle/>
        <a:p>
          <a:pPr>
            <a:defRPr sz="1200" b="1">
              <a:solidFill>
                <a:sysClr val="windowText" lastClr="000000"/>
              </a:solidFill>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9108209426156E-2"/>
          <c:y val="8.0929466230936817E-2"/>
          <c:w val="0.8888527334593056"/>
          <c:h val="0.7914653414882773"/>
        </c:manualLayout>
      </c:layout>
      <c:lineChart>
        <c:grouping val="standard"/>
        <c:varyColors val="0"/>
        <c:ser>
          <c:idx val="0"/>
          <c:order val="0"/>
          <c:tx>
            <c:strRef>
              <c:f>'Graphiques 1&amp;2'!$A$36</c:f>
              <c:strCache>
                <c:ptCount val="1"/>
                <c:pt idx="0">
                  <c:v>Écart Allemagne/France</c:v>
                </c:pt>
              </c:strCache>
            </c:strRef>
          </c:tx>
          <c:spPr>
            <a:ln>
              <a:solidFill>
                <a:srgbClr val="E73331"/>
              </a:solidFill>
              <a:prstDash val="solid"/>
            </a:ln>
          </c:spPr>
          <c:marker>
            <c:symbol val="triangle"/>
            <c:size val="8"/>
            <c:spPr>
              <a:solidFill>
                <a:srgbClr val="0086CD"/>
              </a:solidFill>
              <a:ln>
                <a:noFill/>
              </a:ln>
            </c:spPr>
          </c:marker>
          <c:cat>
            <c:numRef>
              <c:f>'Graphiques 1&amp;2'!$B$35:$AB$35</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'Graphiques 1&amp;2'!$B$36:$AB$36</c:f>
              <c:numCache>
                <c:formatCode>General</c:formatCode>
                <c:ptCount val="27"/>
                <c:pt idx="0">
                  <c:v>-0.27299999999999991</c:v>
                </c:pt>
                <c:pt idx="1">
                  <c:v>-0.53099999999999992</c:v>
                </c:pt>
                <c:pt idx="2">
                  <c:v>-0.43500000000000028</c:v>
                </c:pt>
                <c:pt idx="3">
                  <c:v>-1.78</c:v>
                </c:pt>
                <c:pt idx="4">
                  <c:v>-1.5589999999999999</c:v>
                </c:pt>
                <c:pt idx="5">
                  <c:v>-0.68699999999999983</c:v>
                </c:pt>
                <c:pt idx="6">
                  <c:v>-0.121</c:v>
                </c:pt>
                <c:pt idx="7">
                  <c:v>-1.0940000000000001</c:v>
                </c:pt>
                <c:pt idx="8">
                  <c:v>-1.5369999999999999</c:v>
                </c:pt>
                <c:pt idx="9">
                  <c:v>-2.0880000000000001</c:v>
                </c:pt>
                <c:pt idx="10">
                  <c:v>-0.7330000000000001</c:v>
                </c:pt>
                <c:pt idx="11">
                  <c:v>1.4990000000000001</c:v>
                </c:pt>
                <c:pt idx="12">
                  <c:v>1.0139999999999998</c:v>
                </c:pt>
                <c:pt idx="13">
                  <c:v>0.621</c:v>
                </c:pt>
                <c:pt idx="14">
                  <c:v>-2.6269999999999998</c:v>
                </c:pt>
                <c:pt idx="15">
                  <c:v>1.9840000000000002</c:v>
                </c:pt>
                <c:pt idx="16">
                  <c:v>1.6429999999999998</c:v>
                </c:pt>
                <c:pt idx="17">
                  <c:v>0.50300000000000011</c:v>
                </c:pt>
                <c:pt idx="18">
                  <c:v>1.6000000000000014E-2</c:v>
                </c:pt>
                <c:pt idx="19">
                  <c:v>0.95900000000000007</c:v>
                </c:pt>
                <c:pt idx="20">
                  <c:v>0.20900000000000007</c:v>
                </c:pt>
                <c:pt idx="21">
                  <c:v>0.41900000000000004</c:v>
                </c:pt>
                <c:pt idx="22">
                  <c:v>7.6000000000000068E-2</c:v>
                </c:pt>
                <c:pt idx="23">
                  <c:v>-0.20000000000000018</c:v>
                </c:pt>
                <c:pt idx="24">
                  <c:v>-0.37800000000000011</c:v>
                </c:pt>
                <c:pt idx="25">
                  <c:v>-0.54899999999999993</c:v>
                </c:pt>
                <c:pt idx="26">
                  <c:v>-0.61099999999999999</c:v>
                </c:pt>
              </c:numCache>
            </c:numRef>
          </c:val>
          <c:smooth val="0"/>
        </c:ser>
        <c:ser>
          <c:idx val="1"/>
          <c:order val="1"/>
          <c:tx>
            <c:strRef>
              <c:f>'Graphiques 1&amp;2'!$A$37</c:f>
              <c:strCache>
                <c:ptCount val="1"/>
                <c:pt idx="0">
                  <c:v>Écart Allemagne/Zone euro</c:v>
                </c:pt>
              </c:strCache>
            </c:strRef>
          </c:tx>
          <c:spPr>
            <a:ln>
              <a:solidFill>
                <a:srgbClr val="E73331"/>
              </a:solidFill>
            </a:ln>
          </c:spPr>
          <c:marker>
            <c:symbol val="diamond"/>
            <c:size val="8"/>
            <c:spPr>
              <a:solidFill>
                <a:srgbClr val="68B43A"/>
              </a:solidFill>
              <a:ln>
                <a:noFill/>
              </a:ln>
            </c:spPr>
          </c:marker>
          <c:cat>
            <c:numRef>
              <c:f>'Graphiques 1&amp;2'!$B$35:$AB$35</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'Graphiques 1&amp;2'!$B$37:$AB$37</c:f>
              <c:numCache>
                <c:formatCode>General</c:formatCode>
                <c:ptCount val="27"/>
                <c:pt idx="0">
                  <c:v>-1.0839999999999999</c:v>
                </c:pt>
                <c:pt idx="1">
                  <c:v>-0.79499999999999993</c:v>
                </c:pt>
                <c:pt idx="2">
                  <c:v>-0.74</c:v>
                </c:pt>
                <c:pt idx="3">
                  <c:v>-1.1319999999999999</c:v>
                </c:pt>
                <c:pt idx="4">
                  <c:v>-1.1049999999999998</c:v>
                </c:pt>
                <c:pt idx="5">
                  <c:v>-0.6379999999999999</c:v>
                </c:pt>
                <c:pt idx="6">
                  <c:v>-0.30099999999999993</c:v>
                </c:pt>
                <c:pt idx="7">
                  <c:v>-0.94299999999999995</c:v>
                </c:pt>
                <c:pt idx="8">
                  <c:v>-1.3820000000000001</c:v>
                </c:pt>
                <c:pt idx="9">
                  <c:v>-1.605</c:v>
                </c:pt>
                <c:pt idx="10">
                  <c:v>-0.79499999999999993</c:v>
                </c:pt>
                <c:pt idx="11">
                  <c:v>0.6419999999999999</c:v>
                </c:pt>
                <c:pt idx="12">
                  <c:v>0.36100000000000021</c:v>
                </c:pt>
                <c:pt idx="13">
                  <c:v>0.39299999999999996</c:v>
                </c:pt>
                <c:pt idx="14">
                  <c:v>-1.0469999999999997</c:v>
                </c:pt>
                <c:pt idx="15">
                  <c:v>1.859</c:v>
                </c:pt>
                <c:pt idx="16">
                  <c:v>2.173</c:v>
                </c:pt>
                <c:pt idx="17">
                  <c:v>1.56</c:v>
                </c:pt>
                <c:pt idx="18">
                  <c:v>0.84299999999999997</c:v>
                </c:pt>
                <c:pt idx="19">
                  <c:v>0.52</c:v>
                </c:pt>
                <c:pt idx="20">
                  <c:v>-0.55499999999999972</c:v>
                </c:pt>
                <c:pt idx="21">
                  <c:v>8.4999999999999964E-2</c:v>
                </c:pt>
                <c:pt idx="22">
                  <c:v>-8.6999999999999966E-2</c:v>
                </c:pt>
                <c:pt idx="23">
                  <c:v>-0.20800000000000018</c:v>
                </c:pt>
                <c:pt idx="24">
                  <c:v>-0.21900000000000008</c:v>
                </c:pt>
                <c:pt idx="25">
                  <c:v>-0.2589999999999999</c:v>
                </c:pt>
                <c:pt idx="26">
                  <c:v>-0.25500000000000012</c:v>
                </c:pt>
              </c:numCache>
            </c:numRef>
          </c:val>
          <c:smooth val="0"/>
        </c:ser>
        <c:dLbls>
          <c:showLegendKey val="0"/>
          <c:showVal val="0"/>
          <c:showCatName val="0"/>
          <c:showSerName val="0"/>
          <c:showPercent val="0"/>
          <c:showBubbleSize val="0"/>
        </c:dLbls>
        <c:marker val="1"/>
        <c:smooth val="0"/>
        <c:axId val="139343360"/>
        <c:axId val="139345280"/>
      </c:lineChart>
      <c:catAx>
        <c:axId val="139343360"/>
        <c:scaling>
          <c:orientation val="minMax"/>
        </c:scaling>
        <c:delete val="0"/>
        <c:axPos val="b"/>
        <c:numFmt formatCode="General" sourceLinked="1"/>
        <c:majorTickMark val="cross"/>
        <c:minorTickMark val="none"/>
        <c:tickLblPos val="nextTo"/>
        <c:txPr>
          <a:bodyPr/>
          <a:lstStyle/>
          <a:p>
            <a:pPr>
              <a:defRPr b="1"/>
            </a:pPr>
            <a:endParaRPr lang="fr-FR"/>
          </a:p>
        </c:txPr>
        <c:crossAx val="139345280"/>
        <c:crosses val="autoZero"/>
        <c:auto val="1"/>
        <c:lblAlgn val="ctr"/>
        <c:lblOffset val="100"/>
        <c:tickLblSkip val="1"/>
        <c:tickMarkSkip val="1"/>
        <c:noMultiLvlLbl val="0"/>
      </c:catAx>
      <c:valAx>
        <c:axId val="139345280"/>
        <c:scaling>
          <c:orientation val="minMax"/>
        </c:scaling>
        <c:delete val="0"/>
        <c:axPos val="l"/>
        <c:majorGridlines>
          <c:spPr>
            <a:ln w="3175">
              <a:prstDash val="sysDash"/>
            </a:ln>
          </c:spPr>
        </c:majorGridlines>
        <c:numFmt formatCode="General" sourceLinked="1"/>
        <c:majorTickMark val="out"/>
        <c:minorTickMark val="none"/>
        <c:tickLblPos val="nextTo"/>
        <c:txPr>
          <a:bodyPr/>
          <a:lstStyle/>
          <a:p>
            <a:pPr>
              <a:defRPr b="1"/>
            </a:pPr>
            <a:endParaRPr lang="fr-FR"/>
          </a:p>
        </c:txPr>
        <c:crossAx val="139343360"/>
        <c:crosses val="autoZero"/>
        <c:crossBetween val="midCat"/>
      </c:valAx>
    </c:plotArea>
    <c:legend>
      <c:legendPos val="b"/>
      <c:layout>
        <c:manualLayout>
          <c:xMode val="edge"/>
          <c:yMode val="edge"/>
          <c:x val="0.15882309775367509"/>
          <c:y val="0.92244622833843015"/>
          <c:w val="0.7159196381402918"/>
          <c:h val="6.0754761904761902E-2"/>
        </c:manualLayout>
      </c:layout>
      <c:overlay val="0"/>
      <c:txPr>
        <a:bodyPr/>
        <a:lstStyle/>
        <a:p>
          <a:pPr>
            <a:defRPr sz="1200" b="1"/>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210191082802551E-2"/>
          <c:y val="8.7609862671660418E-2"/>
          <c:w val="0.89762031356509886"/>
          <c:h val="0.81436142603538741"/>
        </c:manualLayout>
      </c:layout>
      <c:lineChart>
        <c:grouping val="standard"/>
        <c:varyColors val="0"/>
        <c:ser>
          <c:idx val="0"/>
          <c:order val="0"/>
          <c:tx>
            <c:strRef>
              <c:f>'Graphique 3 '!$A$5</c:f>
              <c:strCache>
                <c:ptCount val="1"/>
                <c:pt idx="0">
                  <c:v>Allemagne</c:v>
                </c:pt>
              </c:strCache>
            </c:strRef>
          </c:tx>
          <c:spPr>
            <a:ln>
              <a:solidFill>
                <a:srgbClr val="E73331"/>
              </a:solidFill>
            </a:ln>
          </c:spPr>
          <c:marker>
            <c:symbol val="none"/>
          </c:marker>
          <c:cat>
            <c:numRef>
              <c:f>'Graphique 3 '!$B$4:$X$4</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'Graphique 3 '!$B$5:$X$5</c:f>
              <c:numCache>
                <c:formatCode>General</c:formatCode>
                <c:ptCount val="23"/>
                <c:pt idx="0">
                  <c:v>-1.415</c:v>
                </c:pt>
                <c:pt idx="1">
                  <c:v>-1.75</c:v>
                </c:pt>
                <c:pt idx="2">
                  <c:v>-0.36299999999999999</c:v>
                </c:pt>
                <c:pt idx="3">
                  <c:v>1.885</c:v>
                </c:pt>
                <c:pt idx="4">
                  <c:v>1.4119999999999999</c:v>
                </c:pt>
                <c:pt idx="5">
                  <c:v>4.4569999999999999</c:v>
                </c:pt>
                <c:pt idx="6">
                  <c:v>4.5949999999999998</c:v>
                </c:pt>
                <c:pt idx="7">
                  <c:v>5.681</c:v>
                </c:pt>
                <c:pt idx="8">
                  <c:v>6.75</c:v>
                </c:pt>
                <c:pt idx="9">
                  <c:v>5.5949999999999998</c:v>
                </c:pt>
                <c:pt idx="10">
                  <c:v>5.7409999999999997</c:v>
                </c:pt>
                <c:pt idx="11">
                  <c:v>5.6159999999999997</c:v>
                </c:pt>
                <c:pt idx="12">
                  <c:v>6.0890000000000004</c:v>
                </c:pt>
                <c:pt idx="13">
                  <c:v>7.0190000000000001</c:v>
                </c:pt>
                <c:pt idx="14">
                  <c:v>6.7380000000000004</c:v>
                </c:pt>
                <c:pt idx="15">
                  <c:v>7.2809999999999997</c:v>
                </c:pt>
                <c:pt idx="16">
                  <c:v>8.4459999999999997</c:v>
                </c:pt>
                <c:pt idx="17">
                  <c:v>8.625</c:v>
                </c:pt>
                <c:pt idx="18">
                  <c:v>8.0609999999999999</c:v>
                </c:pt>
                <c:pt idx="19">
                  <c:v>7.7069999999999999</c:v>
                </c:pt>
                <c:pt idx="20">
                  <c:v>7.4859999999999998</c:v>
                </c:pt>
                <c:pt idx="21">
                  <c:v>7.3449999999999998</c:v>
                </c:pt>
                <c:pt idx="22">
                  <c:v>7.2220000000000004</c:v>
                </c:pt>
              </c:numCache>
            </c:numRef>
          </c:val>
          <c:smooth val="0"/>
        </c:ser>
        <c:ser>
          <c:idx val="1"/>
          <c:order val="1"/>
          <c:tx>
            <c:strRef>
              <c:f>'Graphique 3 '!$A$9</c:f>
              <c:strCache>
                <c:ptCount val="1"/>
                <c:pt idx="0">
                  <c:v>France</c:v>
                </c:pt>
              </c:strCache>
            </c:strRef>
          </c:tx>
          <c:spPr>
            <a:ln w="31750">
              <a:solidFill>
                <a:srgbClr val="0086CD"/>
              </a:solidFill>
              <a:prstDash val="sysDash"/>
            </a:ln>
          </c:spPr>
          <c:marker>
            <c:symbol val="none"/>
          </c:marker>
          <c:cat>
            <c:numRef>
              <c:f>'Graphique 3 '!$B$4:$X$4</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'Graphique 3 '!$B$9:$X$9</c:f>
              <c:numCache>
                <c:formatCode>General</c:formatCode>
                <c:ptCount val="23"/>
                <c:pt idx="0">
                  <c:v>4.2030000000000003</c:v>
                </c:pt>
                <c:pt idx="1">
                  <c:v>2.629</c:v>
                </c:pt>
                <c:pt idx="2">
                  <c:v>2.847</c:v>
                </c:pt>
                <c:pt idx="3">
                  <c:v>2.1080000000000001</c:v>
                </c:pt>
                <c:pt idx="4">
                  <c:v>1.5669999999999999</c:v>
                </c:pt>
                <c:pt idx="5">
                  <c:v>1.1259999999999999</c:v>
                </c:pt>
                <c:pt idx="6">
                  <c:v>0.47699999999999998</c:v>
                </c:pt>
                <c:pt idx="7">
                  <c:v>0.45</c:v>
                </c:pt>
                <c:pt idx="8">
                  <c:v>9.2999999999999999E-2</c:v>
                </c:pt>
                <c:pt idx="9">
                  <c:v>-0.94099999999999995</c:v>
                </c:pt>
                <c:pt idx="10">
                  <c:v>-0.83199999999999996</c:v>
                </c:pt>
                <c:pt idx="11">
                  <c:v>-0.83599999999999997</c:v>
                </c:pt>
                <c:pt idx="12">
                  <c:v>-0.98899999999999999</c:v>
                </c:pt>
                <c:pt idx="13">
                  <c:v>-1.2210000000000001</c:v>
                </c:pt>
                <c:pt idx="14">
                  <c:v>-0.874</c:v>
                </c:pt>
                <c:pt idx="15">
                  <c:v>-1.0649999999999999</c:v>
                </c:pt>
                <c:pt idx="16">
                  <c:v>-0.2</c:v>
                </c:pt>
                <c:pt idx="17">
                  <c:v>-0.46300000000000002</c:v>
                </c:pt>
                <c:pt idx="18">
                  <c:v>-0.379</c:v>
                </c:pt>
                <c:pt idx="19">
                  <c:v>-0.315</c:v>
                </c:pt>
                <c:pt idx="20">
                  <c:v>-0.13200000000000001</c:v>
                </c:pt>
                <c:pt idx="21">
                  <c:v>0.1</c:v>
                </c:pt>
                <c:pt idx="22">
                  <c:v>0.33900000000000002</c:v>
                </c:pt>
              </c:numCache>
            </c:numRef>
          </c:val>
          <c:smooth val="0"/>
        </c:ser>
        <c:ser>
          <c:idx val="2"/>
          <c:order val="2"/>
          <c:tx>
            <c:strRef>
              <c:f>'Graphique 3 '!$A$6</c:f>
              <c:strCache>
                <c:ptCount val="1"/>
                <c:pt idx="0">
                  <c:v>Zone euro*</c:v>
                </c:pt>
              </c:strCache>
            </c:strRef>
          </c:tx>
          <c:spPr>
            <a:ln w="38100">
              <a:solidFill>
                <a:srgbClr val="68B43A"/>
              </a:solidFill>
              <a:prstDash val="sysDot"/>
            </a:ln>
          </c:spPr>
          <c:marker>
            <c:symbol val="none"/>
          </c:marker>
          <c:cat>
            <c:numRef>
              <c:f>'Graphique 3 '!$B$4:$X$4</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'Graphique 3 '!$B$6:$X$6</c:f>
              <c:numCache>
                <c:formatCode>General</c:formatCode>
                <c:ptCount val="23"/>
                <c:pt idx="0">
                  <c:v>-1.9450000000000001</c:v>
                </c:pt>
                <c:pt idx="1">
                  <c:v>-2.601</c:v>
                </c:pt>
                <c:pt idx="2">
                  <c:v>-1.1970000000000001</c:v>
                </c:pt>
                <c:pt idx="3">
                  <c:v>0.48299999999999998</c:v>
                </c:pt>
                <c:pt idx="4">
                  <c:v>0.126</c:v>
                </c:pt>
                <c:pt idx="5">
                  <c:v>0.76700000000000002</c:v>
                </c:pt>
                <c:pt idx="6">
                  <c:v>-0.28199999999999997</c:v>
                </c:pt>
                <c:pt idx="7">
                  <c:v>-0.22</c:v>
                </c:pt>
                <c:pt idx="8">
                  <c:v>8.3000000000000004E-2</c:v>
                </c:pt>
                <c:pt idx="9">
                  <c:v>-1.097</c:v>
                </c:pt>
                <c:pt idx="10">
                  <c:v>0.186</c:v>
                </c:pt>
                <c:pt idx="11">
                  <c:v>0.378</c:v>
                </c:pt>
                <c:pt idx="12">
                  <c:v>0.40799999999999997</c:v>
                </c:pt>
                <c:pt idx="13">
                  <c:v>1.306</c:v>
                </c:pt>
                <c:pt idx="14">
                  <c:v>2.165</c:v>
                </c:pt>
                <c:pt idx="15">
                  <c:v>2.4820000000000002</c:v>
                </c:pt>
                <c:pt idx="16">
                  <c:v>3.153</c:v>
                </c:pt>
                <c:pt idx="17">
                  <c:v>3.3610000000000002</c:v>
                </c:pt>
                <c:pt idx="18">
                  <c:v>3.0830000000000002</c:v>
                </c:pt>
                <c:pt idx="19">
                  <c:v>2.9159999999999999</c:v>
                </c:pt>
                <c:pt idx="20">
                  <c:v>2.8679999999999999</c:v>
                </c:pt>
                <c:pt idx="21">
                  <c:v>2.8279999999999998</c:v>
                </c:pt>
                <c:pt idx="22">
                  <c:v>2.7839999999999998</c:v>
                </c:pt>
              </c:numCache>
            </c:numRef>
          </c:val>
          <c:smooth val="0"/>
        </c:ser>
        <c:dLbls>
          <c:showLegendKey val="0"/>
          <c:showVal val="0"/>
          <c:showCatName val="0"/>
          <c:showSerName val="0"/>
          <c:showPercent val="0"/>
          <c:showBubbleSize val="0"/>
        </c:dLbls>
        <c:marker val="1"/>
        <c:smooth val="0"/>
        <c:axId val="140994816"/>
        <c:axId val="141287424"/>
      </c:lineChart>
      <c:catAx>
        <c:axId val="140994816"/>
        <c:scaling>
          <c:orientation val="minMax"/>
        </c:scaling>
        <c:delete val="0"/>
        <c:axPos val="b"/>
        <c:numFmt formatCode="General" sourceLinked="1"/>
        <c:majorTickMark val="cross"/>
        <c:minorTickMark val="none"/>
        <c:tickLblPos val="nextTo"/>
        <c:txPr>
          <a:bodyPr/>
          <a:lstStyle/>
          <a:p>
            <a:pPr>
              <a:defRPr sz="1050" b="1"/>
            </a:pPr>
            <a:endParaRPr lang="fr-FR"/>
          </a:p>
        </c:txPr>
        <c:crossAx val="141287424"/>
        <c:crosses val="autoZero"/>
        <c:auto val="1"/>
        <c:lblAlgn val="ctr"/>
        <c:lblOffset val="100"/>
        <c:tickLblSkip val="1"/>
        <c:tickMarkSkip val="1"/>
        <c:noMultiLvlLbl val="0"/>
      </c:catAx>
      <c:valAx>
        <c:axId val="141287424"/>
        <c:scaling>
          <c:orientation val="minMax"/>
          <c:max val="9"/>
          <c:min val="-3"/>
        </c:scaling>
        <c:delete val="0"/>
        <c:axPos val="l"/>
        <c:majorGridlines>
          <c:spPr>
            <a:ln w="3175">
              <a:prstDash val="sysDash"/>
            </a:ln>
          </c:spPr>
        </c:majorGridlines>
        <c:numFmt formatCode="General" sourceLinked="1"/>
        <c:majorTickMark val="out"/>
        <c:minorTickMark val="none"/>
        <c:tickLblPos val="nextTo"/>
        <c:txPr>
          <a:bodyPr/>
          <a:lstStyle/>
          <a:p>
            <a:pPr>
              <a:defRPr b="1"/>
            </a:pPr>
            <a:endParaRPr lang="fr-FR"/>
          </a:p>
        </c:txPr>
        <c:crossAx val="140994816"/>
        <c:crosses val="autoZero"/>
        <c:crossBetween val="midCat"/>
      </c:valAx>
    </c:plotArea>
    <c:legend>
      <c:legendPos val="b"/>
      <c:layout>
        <c:manualLayout>
          <c:xMode val="edge"/>
          <c:yMode val="edge"/>
          <c:x val="0.16500950230444705"/>
          <c:y val="0.91715379171477052"/>
          <c:w val="0.60079652351738244"/>
          <c:h val="7.4031498015873012E-2"/>
        </c:manualLayout>
      </c:layout>
      <c:overlay val="0"/>
      <c:txPr>
        <a:bodyPr/>
        <a:lstStyle/>
        <a:p>
          <a:pPr>
            <a:defRPr sz="1200" b="1"/>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64072794315052"/>
          <c:y val="7.2913225172074728E-2"/>
          <c:w val="0.84619394614450949"/>
          <c:h val="0.7858006391347101"/>
        </c:manualLayout>
      </c:layout>
      <c:barChart>
        <c:barDir val="col"/>
        <c:grouping val="clustered"/>
        <c:varyColors val="0"/>
        <c:ser>
          <c:idx val="0"/>
          <c:order val="0"/>
          <c:tx>
            <c:strRef>
              <c:f>'Graphique 4'!$D$5</c:f>
              <c:strCache>
                <c:ptCount val="1"/>
                <c:pt idx="0">
                  <c:v>Allemagne </c:v>
                </c:pt>
              </c:strCache>
            </c:strRef>
          </c:tx>
          <c:spPr>
            <a:pattFill prst="pct60">
              <a:fgClr>
                <a:srgbClr val="E73331"/>
              </a:fgClr>
              <a:bgClr>
                <a:schemeClr val="bg1"/>
              </a:bgClr>
            </a:pattFill>
            <a:ln>
              <a:noFill/>
            </a:ln>
          </c:spPr>
          <c:invertIfNegative val="0"/>
          <c:cat>
            <c:numRef>
              <c:f>'Graphique 4'!$E$4:$H$4</c:f>
              <c:numCache>
                <c:formatCode>General</c:formatCode>
                <c:ptCount val="4"/>
                <c:pt idx="0">
                  <c:v>2001</c:v>
                </c:pt>
                <c:pt idx="1">
                  <c:v>2005</c:v>
                </c:pt>
                <c:pt idx="2">
                  <c:v>2010</c:v>
                </c:pt>
                <c:pt idx="3">
                  <c:v>2015</c:v>
                </c:pt>
              </c:numCache>
            </c:numRef>
          </c:cat>
          <c:val>
            <c:numRef>
              <c:f>'Graphique 4'!$E$5:$H$5</c:f>
              <c:numCache>
                <c:formatCode>#,##0.0</c:formatCode>
                <c:ptCount val="4"/>
                <c:pt idx="0" formatCode="General">
                  <c:v>69.099999999999994</c:v>
                </c:pt>
                <c:pt idx="1">
                  <c:v>69.400000000000006</c:v>
                </c:pt>
                <c:pt idx="2" formatCode="General">
                  <c:v>74.900000000000006</c:v>
                </c:pt>
                <c:pt idx="3">
                  <c:v>78</c:v>
                </c:pt>
              </c:numCache>
            </c:numRef>
          </c:val>
        </c:ser>
        <c:ser>
          <c:idx val="1"/>
          <c:order val="1"/>
          <c:tx>
            <c:strRef>
              <c:f>'Graphique 4'!$D$6</c:f>
              <c:strCache>
                <c:ptCount val="1"/>
                <c:pt idx="0">
                  <c:v>France</c:v>
                </c:pt>
              </c:strCache>
            </c:strRef>
          </c:tx>
          <c:spPr>
            <a:pattFill prst="wdUpDiag">
              <a:fgClr>
                <a:srgbClr val="0086CD"/>
              </a:fgClr>
              <a:bgClr>
                <a:schemeClr val="bg1"/>
              </a:bgClr>
            </a:pattFill>
          </c:spPr>
          <c:invertIfNegative val="0"/>
          <c:cat>
            <c:numRef>
              <c:f>'Graphique 4'!$E$4:$H$4</c:f>
              <c:numCache>
                <c:formatCode>General</c:formatCode>
                <c:ptCount val="4"/>
                <c:pt idx="0">
                  <c:v>2001</c:v>
                </c:pt>
                <c:pt idx="1">
                  <c:v>2005</c:v>
                </c:pt>
                <c:pt idx="2">
                  <c:v>2010</c:v>
                </c:pt>
                <c:pt idx="3">
                  <c:v>2015</c:v>
                </c:pt>
              </c:numCache>
            </c:numRef>
          </c:cat>
          <c:val>
            <c:numRef>
              <c:f>'Graphique 4'!$E$6:$H$6</c:f>
              <c:numCache>
                <c:formatCode>#,##0.0</c:formatCode>
                <c:ptCount val="4"/>
                <c:pt idx="0" formatCode="General">
                  <c:v>68.5</c:v>
                </c:pt>
                <c:pt idx="1">
                  <c:v>69.400000000000006</c:v>
                </c:pt>
                <c:pt idx="2" formatCode="General">
                  <c:v>69.3</c:v>
                </c:pt>
                <c:pt idx="3">
                  <c:v>70</c:v>
                </c:pt>
              </c:numCache>
            </c:numRef>
          </c:val>
        </c:ser>
        <c:ser>
          <c:idx val="2"/>
          <c:order val="2"/>
          <c:tx>
            <c:strRef>
              <c:f>'Graphique 4'!$D$7</c:f>
              <c:strCache>
                <c:ptCount val="1"/>
                <c:pt idx="0">
                  <c:v>Zone euro (19 pays)</c:v>
                </c:pt>
              </c:strCache>
            </c:strRef>
          </c:tx>
          <c:spPr>
            <a:pattFill prst="wdDnDiag">
              <a:fgClr>
                <a:srgbClr val="68B43A"/>
              </a:fgClr>
              <a:bgClr>
                <a:schemeClr val="bg1"/>
              </a:bgClr>
            </a:pattFill>
            <a:ln>
              <a:noFill/>
            </a:ln>
          </c:spPr>
          <c:invertIfNegative val="0"/>
          <c:cat>
            <c:numRef>
              <c:f>'Graphique 4'!$E$4:$H$4</c:f>
              <c:numCache>
                <c:formatCode>General</c:formatCode>
                <c:ptCount val="4"/>
                <c:pt idx="0">
                  <c:v>2001</c:v>
                </c:pt>
                <c:pt idx="1">
                  <c:v>2005</c:v>
                </c:pt>
                <c:pt idx="2">
                  <c:v>2010</c:v>
                </c:pt>
                <c:pt idx="3">
                  <c:v>2015</c:v>
                </c:pt>
              </c:numCache>
            </c:numRef>
          </c:cat>
          <c:val>
            <c:numRef>
              <c:f>'Graphique 4'!$E$7:$H$7</c:f>
              <c:numCache>
                <c:formatCode>#,##0.0</c:formatCode>
                <c:ptCount val="4"/>
                <c:pt idx="0" formatCode="General">
                  <c:v>66.2</c:v>
                </c:pt>
                <c:pt idx="1">
                  <c:v>67.900000000000006</c:v>
                </c:pt>
                <c:pt idx="2" formatCode="General">
                  <c:v>68.400000000000006</c:v>
                </c:pt>
                <c:pt idx="3">
                  <c:v>69</c:v>
                </c:pt>
              </c:numCache>
            </c:numRef>
          </c:val>
        </c:ser>
        <c:ser>
          <c:idx val="3"/>
          <c:order val="3"/>
          <c:tx>
            <c:strRef>
              <c:f>'Graphique 4'!$D$8</c:f>
              <c:strCache>
                <c:ptCount val="1"/>
                <c:pt idx="0">
                  <c:v>UE (28 pays)</c:v>
                </c:pt>
              </c:strCache>
            </c:strRef>
          </c:tx>
          <c:spPr>
            <a:solidFill>
              <a:srgbClr val="68B43A">
                <a:alpha val="99000"/>
              </a:srgbClr>
            </a:solidFill>
            <a:ln>
              <a:noFill/>
            </a:ln>
          </c:spPr>
          <c:invertIfNegative val="0"/>
          <c:cat>
            <c:numRef>
              <c:f>'Graphique 4'!$E$4:$H$4</c:f>
              <c:numCache>
                <c:formatCode>General</c:formatCode>
                <c:ptCount val="4"/>
                <c:pt idx="0">
                  <c:v>2001</c:v>
                </c:pt>
                <c:pt idx="1">
                  <c:v>2005</c:v>
                </c:pt>
                <c:pt idx="2">
                  <c:v>2010</c:v>
                </c:pt>
                <c:pt idx="3">
                  <c:v>2015</c:v>
                </c:pt>
              </c:numCache>
            </c:numRef>
          </c:cat>
          <c:val>
            <c:numRef>
              <c:f>'Graphique 4'!$E$8:$H$8</c:f>
              <c:numCache>
                <c:formatCode>#,##0.0</c:formatCode>
                <c:ptCount val="4"/>
                <c:pt idx="0" formatCode="General">
                  <c:v>66.900000000000006</c:v>
                </c:pt>
                <c:pt idx="1">
                  <c:v>68</c:v>
                </c:pt>
                <c:pt idx="2" formatCode="General">
                  <c:v>68.599999999999994</c:v>
                </c:pt>
                <c:pt idx="3">
                  <c:v>70.099999999999994</c:v>
                </c:pt>
              </c:numCache>
            </c:numRef>
          </c:val>
        </c:ser>
        <c:dLbls>
          <c:showLegendKey val="0"/>
          <c:showVal val="0"/>
          <c:showCatName val="0"/>
          <c:showSerName val="0"/>
          <c:showPercent val="0"/>
          <c:showBubbleSize val="0"/>
        </c:dLbls>
        <c:gapWidth val="150"/>
        <c:axId val="142701696"/>
        <c:axId val="142703232"/>
      </c:barChart>
      <c:catAx>
        <c:axId val="14270169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ysClr val="windowText" lastClr="000000"/>
                </a:solidFill>
                <a:latin typeface="Calibri"/>
                <a:ea typeface="Calibri"/>
                <a:cs typeface="Calibri"/>
              </a:defRPr>
            </a:pPr>
            <a:endParaRPr lang="fr-FR"/>
          </a:p>
        </c:txPr>
        <c:crossAx val="142703232"/>
        <c:crosses val="autoZero"/>
        <c:auto val="1"/>
        <c:lblAlgn val="ctr"/>
        <c:lblOffset val="100"/>
        <c:noMultiLvlLbl val="0"/>
      </c:catAx>
      <c:valAx>
        <c:axId val="142703232"/>
        <c:scaling>
          <c:orientation val="minMax"/>
        </c:scaling>
        <c:delete val="0"/>
        <c:axPos val="l"/>
        <c:majorGridlines>
          <c:spPr>
            <a:ln w="3175">
              <a:prstDash val="sysDash"/>
            </a:ln>
          </c:spPr>
        </c:majorGridlines>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fr-FR"/>
          </a:p>
        </c:txPr>
        <c:crossAx val="142701696"/>
        <c:crosses val="autoZero"/>
        <c:crossBetween val="between"/>
      </c:valAx>
    </c:plotArea>
    <c:legend>
      <c:legendPos val="b"/>
      <c:layout>
        <c:manualLayout>
          <c:xMode val="edge"/>
          <c:yMode val="edge"/>
          <c:x val="8.4963507625272328E-2"/>
          <c:y val="0.92712512291052118"/>
          <c:w val="0.86001942628903416"/>
          <c:h val="6.0181603773584905E-2"/>
        </c:manualLayout>
      </c:layout>
      <c:overlay val="0"/>
      <c:txPr>
        <a:bodyPr/>
        <a:lstStyle/>
        <a:p>
          <a:pPr>
            <a:defRPr sz="1200" b="1" i="0" u="none" strike="noStrike" baseline="0">
              <a:solidFill>
                <a:sysClr val="windowText" lastClr="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719877220098332E-2"/>
          <c:y val="5.3660097547433165E-2"/>
          <c:w val="0.94648930620761595"/>
          <c:h val="0.78388375603864735"/>
        </c:manualLayout>
      </c:layout>
      <c:barChart>
        <c:barDir val="col"/>
        <c:grouping val="clustered"/>
        <c:varyColors val="0"/>
        <c:ser>
          <c:idx val="0"/>
          <c:order val="0"/>
          <c:tx>
            <c:strRef>
              <c:f>'Graphique 5'!$F$39</c:f>
              <c:strCache>
                <c:ptCount val="1"/>
                <c:pt idx="0">
                  <c:v>2000</c:v>
                </c:pt>
              </c:strCache>
            </c:strRef>
          </c:tx>
          <c:spPr>
            <a:solidFill>
              <a:srgbClr val="0086CD"/>
            </a:solidFill>
            <a:ln w="0">
              <a:noFill/>
              <a:prstDash val="solid"/>
            </a:ln>
          </c:spPr>
          <c:invertIfNegative val="0"/>
          <c:dPt>
            <c:idx val="14"/>
            <c:invertIfNegative val="0"/>
            <c:bubble3D val="0"/>
            <c:spPr>
              <a:solidFill>
                <a:srgbClr val="E73331"/>
              </a:solidFill>
              <a:ln w="0">
                <a:noFill/>
                <a:prstDash val="solid"/>
              </a:ln>
            </c:spPr>
          </c:dPt>
          <c:dPt>
            <c:idx val="16"/>
            <c:invertIfNegative val="0"/>
            <c:bubble3D val="0"/>
          </c:dPt>
          <c:dPt>
            <c:idx val="17"/>
            <c:invertIfNegative val="0"/>
            <c:bubble3D val="0"/>
          </c:dPt>
          <c:dPt>
            <c:idx val="18"/>
            <c:invertIfNegative val="0"/>
            <c:bubble3D val="0"/>
          </c:dPt>
          <c:dPt>
            <c:idx val="19"/>
            <c:invertIfNegative val="0"/>
            <c:bubble3D val="0"/>
          </c:dPt>
          <c:dPt>
            <c:idx val="20"/>
            <c:invertIfNegative val="0"/>
            <c:bubble3D val="0"/>
          </c:dPt>
          <c:dPt>
            <c:idx val="29"/>
            <c:invertIfNegative val="0"/>
            <c:bubble3D val="0"/>
          </c:dPt>
          <c:cat>
            <c:strRef>
              <c:f>'Graphique 5'!$E$40:$E$66</c:f>
              <c:strCache>
                <c:ptCount val="27"/>
                <c:pt idx="0">
                  <c:v>EST</c:v>
                </c:pt>
                <c:pt idx="1">
                  <c:v>RU</c:v>
                </c:pt>
                <c:pt idx="2">
                  <c:v>JPN</c:v>
                </c:pt>
                <c:pt idx="3">
                  <c:v>LUX</c:v>
                </c:pt>
                <c:pt idx="4">
                  <c:v>DNK</c:v>
                </c:pt>
                <c:pt idx="5">
                  <c:v>BEL</c:v>
                </c:pt>
                <c:pt idx="6">
                  <c:v>SVK</c:v>
                </c:pt>
                <c:pt idx="7">
                  <c:v>AUT</c:v>
                </c:pt>
                <c:pt idx="8">
                  <c:v>IRL</c:v>
                </c:pt>
                <c:pt idx="9">
                  <c:v>CZE</c:v>
                </c:pt>
                <c:pt idx="10">
                  <c:v>HUN</c:v>
                </c:pt>
                <c:pt idx="11">
                  <c:v>OCDE*</c:v>
                </c:pt>
                <c:pt idx="12">
                  <c:v>GRC</c:v>
                </c:pt>
                <c:pt idx="13">
                  <c:v>TUR</c:v>
                </c:pt>
                <c:pt idx="14">
                  <c:v>ALL</c:v>
                </c:pt>
                <c:pt idx="15">
                  <c:v>CHE</c:v>
                </c:pt>
                <c:pt idx="16">
                  <c:v>CAN</c:v>
                </c:pt>
                <c:pt idx="17">
                  <c:v>ITA</c:v>
                </c:pt>
                <c:pt idx="18">
                  <c:v>FIN</c:v>
                </c:pt>
                <c:pt idx="19">
                  <c:v>FRA</c:v>
                </c:pt>
                <c:pt idx="20">
                  <c:v>SVN</c:v>
                </c:pt>
                <c:pt idx="21">
                  <c:v>SWE</c:v>
                </c:pt>
                <c:pt idx="22">
                  <c:v>PRT</c:v>
                </c:pt>
                <c:pt idx="23">
                  <c:v>KOR</c:v>
                </c:pt>
                <c:pt idx="24">
                  <c:v>PB</c:v>
                </c:pt>
                <c:pt idx="25">
                  <c:v>ESP</c:v>
                </c:pt>
                <c:pt idx="26">
                  <c:v>POL</c:v>
                </c:pt>
              </c:strCache>
            </c:strRef>
          </c:cat>
          <c:val>
            <c:numRef>
              <c:f>'Graphique 5'!$F$40:$F$66</c:f>
              <c:numCache>
                <c:formatCode>0.0</c:formatCode>
                <c:ptCount val="27"/>
                <c:pt idx="0">
                  <c:v>2.96</c:v>
                </c:pt>
                <c:pt idx="1">
                  <c:v>6.96</c:v>
                </c:pt>
                <c:pt idx="2">
                  <c:v>36.520000000000003</c:v>
                </c:pt>
                <c:pt idx="3">
                  <c:v>3.4</c:v>
                </c:pt>
                <c:pt idx="4">
                  <c:v>9.74</c:v>
                </c:pt>
                <c:pt idx="5">
                  <c:v>9.1300000000000008</c:v>
                </c:pt>
                <c:pt idx="6">
                  <c:v>4.84</c:v>
                </c:pt>
                <c:pt idx="7">
                  <c:v>7.94</c:v>
                </c:pt>
                <c:pt idx="8">
                  <c:v>5.95</c:v>
                </c:pt>
                <c:pt idx="9">
                  <c:v>9.26</c:v>
                </c:pt>
                <c:pt idx="10">
                  <c:v>7.12</c:v>
                </c:pt>
                <c:pt idx="11">
                  <c:v>14.73</c:v>
                </c:pt>
                <c:pt idx="12">
                  <c:v>13.47</c:v>
                </c:pt>
                <c:pt idx="13">
                  <c:v>20.34</c:v>
                </c:pt>
                <c:pt idx="14">
                  <c:v>12.74</c:v>
                </c:pt>
                <c:pt idx="15">
                  <c:v>11.54</c:v>
                </c:pt>
                <c:pt idx="16">
                  <c:v>12.48</c:v>
                </c:pt>
                <c:pt idx="17">
                  <c:v>10.11</c:v>
                </c:pt>
                <c:pt idx="18">
                  <c:v>16.46</c:v>
                </c:pt>
                <c:pt idx="19">
                  <c:v>15.44</c:v>
                </c:pt>
                <c:pt idx="20">
                  <c:v>13.73</c:v>
                </c:pt>
                <c:pt idx="21">
                  <c:v>15.24</c:v>
                </c:pt>
                <c:pt idx="22">
                  <c:v>19.93</c:v>
                </c:pt>
                <c:pt idx="24">
                  <c:v>13.66</c:v>
                </c:pt>
                <c:pt idx="25">
                  <c:v>32.18</c:v>
                </c:pt>
              </c:numCache>
            </c:numRef>
          </c:val>
        </c:ser>
        <c:dLbls>
          <c:showLegendKey val="0"/>
          <c:showVal val="0"/>
          <c:showCatName val="0"/>
          <c:showSerName val="0"/>
          <c:showPercent val="0"/>
          <c:showBubbleSize val="0"/>
        </c:dLbls>
        <c:gapWidth val="50"/>
        <c:axId val="144972032"/>
        <c:axId val="145113088"/>
      </c:barChart>
      <c:lineChart>
        <c:grouping val="standard"/>
        <c:varyColors val="0"/>
        <c:ser>
          <c:idx val="1"/>
          <c:order val="1"/>
          <c:tx>
            <c:strRef>
              <c:f>'Graphique 5'!$G$39</c:f>
              <c:strCache>
                <c:ptCount val="1"/>
                <c:pt idx="0">
                  <c:v>2014</c:v>
                </c:pt>
              </c:strCache>
            </c:strRef>
          </c:tx>
          <c:spPr>
            <a:ln w="0">
              <a:noFill/>
              <a:prstDash val="solid"/>
            </a:ln>
          </c:spPr>
          <c:marker>
            <c:symbol val="circle"/>
            <c:size val="8"/>
            <c:spPr>
              <a:solidFill>
                <a:srgbClr val="B2B2B2"/>
              </a:solidFill>
              <a:ln w="0">
                <a:noFill/>
              </a:ln>
            </c:spPr>
          </c:marker>
          <c:dPt>
            <c:idx val="7"/>
            <c:bubble3D val="0"/>
          </c:dPt>
          <c:dPt>
            <c:idx val="8"/>
            <c:bubble3D val="0"/>
          </c:dPt>
          <c:dPt>
            <c:idx val="12"/>
            <c:bubble3D val="0"/>
          </c:dPt>
          <c:dPt>
            <c:idx val="13"/>
            <c:bubble3D val="0"/>
          </c:dPt>
          <c:dPt>
            <c:idx val="14"/>
            <c:marker>
              <c:symbol val="circle"/>
              <c:size val="12"/>
              <c:spPr>
                <a:solidFill>
                  <a:srgbClr val="E73331"/>
                </a:solidFill>
                <a:ln w="3175">
                  <a:solidFill>
                    <a:schemeClr val="bg1"/>
                  </a:solidFill>
                </a:ln>
              </c:spPr>
            </c:marker>
            <c:bubble3D val="0"/>
          </c:dPt>
          <c:dPt>
            <c:idx val="15"/>
            <c:bubble3D val="0"/>
          </c:dPt>
          <c:dPt>
            <c:idx val="16"/>
            <c:bubble3D val="0"/>
          </c:dPt>
          <c:cat>
            <c:strRef>
              <c:f>'Graphique 5'!$E$40:$E$66</c:f>
              <c:strCache>
                <c:ptCount val="27"/>
                <c:pt idx="0">
                  <c:v>EST</c:v>
                </c:pt>
                <c:pt idx="1">
                  <c:v>RU</c:v>
                </c:pt>
                <c:pt idx="2">
                  <c:v>JPN</c:v>
                </c:pt>
                <c:pt idx="3">
                  <c:v>LUX</c:v>
                </c:pt>
                <c:pt idx="4">
                  <c:v>DNK</c:v>
                </c:pt>
                <c:pt idx="5">
                  <c:v>BEL</c:v>
                </c:pt>
                <c:pt idx="6">
                  <c:v>SVK</c:v>
                </c:pt>
                <c:pt idx="7">
                  <c:v>AUT</c:v>
                </c:pt>
                <c:pt idx="8">
                  <c:v>IRL</c:v>
                </c:pt>
                <c:pt idx="9">
                  <c:v>CZE</c:v>
                </c:pt>
                <c:pt idx="10">
                  <c:v>HUN</c:v>
                </c:pt>
                <c:pt idx="11">
                  <c:v>OCDE*</c:v>
                </c:pt>
                <c:pt idx="12">
                  <c:v>GRC</c:v>
                </c:pt>
                <c:pt idx="13">
                  <c:v>TUR</c:v>
                </c:pt>
                <c:pt idx="14">
                  <c:v>ALL</c:v>
                </c:pt>
                <c:pt idx="15">
                  <c:v>CHE</c:v>
                </c:pt>
                <c:pt idx="16">
                  <c:v>CAN</c:v>
                </c:pt>
                <c:pt idx="17">
                  <c:v>ITA</c:v>
                </c:pt>
                <c:pt idx="18">
                  <c:v>FIN</c:v>
                </c:pt>
                <c:pt idx="19">
                  <c:v>FRA</c:v>
                </c:pt>
                <c:pt idx="20">
                  <c:v>SVN</c:v>
                </c:pt>
                <c:pt idx="21">
                  <c:v>SWE</c:v>
                </c:pt>
                <c:pt idx="22">
                  <c:v>PRT</c:v>
                </c:pt>
                <c:pt idx="23">
                  <c:v>KOR</c:v>
                </c:pt>
                <c:pt idx="24">
                  <c:v>PB</c:v>
                </c:pt>
                <c:pt idx="25">
                  <c:v>ESP</c:v>
                </c:pt>
                <c:pt idx="26">
                  <c:v>POL</c:v>
                </c:pt>
              </c:strCache>
            </c:strRef>
          </c:cat>
          <c:val>
            <c:numRef>
              <c:f>'Graphique 5'!$G$40:$G$66</c:f>
              <c:numCache>
                <c:formatCode>0.0</c:formatCode>
                <c:ptCount val="27"/>
                <c:pt idx="0">
                  <c:v>3.2</c:v>
                </c:pt>
                <c:pt idx="1">
                  <c:v>6.43</c:v>
                </c:pt>
                <c:pt idx="2">
                  <c:v>7.63</c:v>
                </c:pt>
                <c:pt idx="3">
                  <c:v>8.17</c:v>
                </c:pt>
                <c:pt idx="4">
                  <c:v>8.5</c:v>
                </c:pt>
                <c:pt idx="5">
                  <c:v>8.66</c:v>
                </c:pt>
                <c:pt idx="6">
                  <c:v>8.8800000000000008</c:v>
                </c:pt>
                <c:pt idx="7">
                  <c:v>9.14</c:v>
                </c:pt>
                <c:pt idx="8">
                  <c:v>9.31</c:v>
                </c:pt>
                <c:pt idx="9">
                  <c:v>10.210000000000001</c:v>
                </c:pt>
                <c:pt idx="10">
                  <c:v>10.8</c:v>
                </c:pt>
                <c:pt idx="11">
                  <c:v>11.14</c:v>
                </c:pt>
                <c:pt idx="12">
                  <c:v>11.67</c:v>
                </c:pt>
                <c:pt idx="13">
                  <c:v>12.95</c:v>
                </c:pt>
                <c:pt idx="14">
                  <c:v>13.04</c:v>
                </c:pt>
                <c:pt idx="15">
                  <c:v>13.05</c:v>
                </c:pt>
                <c:pt idx="16">
                  <c:v>13.35</c:v>
                </c:pt>
                <c:pt idx="17">
                  <c:v>13.57</c:v>
                </c:pt>
                <c:pt idx="18">
                  <c:v>15.64</c:v>
                </c:pt>
                <c:pt idx="19">
                  <c:v>15.82</c:v>
                </c:pt>
                <c:pt idx="20">
                  <c:v>16.670000000000002</c:v>
                </c:pt>
                <c:pt idx="21">
                  <c:v>17.45</c:v>
                </c:pt>
                <c:pt idx="22">
                  <c:v>21.45</c:v>
                </c:pt>
                <c:pt idx="23">
                  <c:v>21.65</c:v>
                </c:pt>
                <c:pt idx="24">
                  <c:v>21.66</c:v>
                </c:pt>
                <c:pt idx="25">
                  <c:v>24</c:v>
                </c:pt>
                <c:pt idx="26">
                  <c:v>28.39</c:v>
                </c:pt>
              </c:numCache>
            </c:numRef>
          </c:val>
          <c:smooth val="0"/>
        </c:ser>
        <c:dLbls>
          <c:showLegendKey val="0"/>
          <c:showVal val="0"/>
          <c:showCatName val="0"/>
          <c:showSerName val="0"/>
          <c:showPercent val="0"/>
          <c:showBubbleSize val="0"/>
        </c:dLbls>
        <c:dropLines>
          <c:spPr>
            <a:ln w="0">
              <a:solidFill>
                <a:srgbClr val="000000"/>
              </a:solidFill>
            </a:ln>
          </c:spPr>
        </c:dropLines>
        <c:marker val="1"/>
        <c:smooth val="0"/>
        <c:axId val="144972032"/>
        <c:axId val="145113088"/>
      </c:lineChart>
      <c:catAx>
        <c:axId val="144972032"/>
        <c:scaling>
          <c:orientation val="minMax"/>
        </c:scaling>
        <c:delete val="0"/>
        <c:axPos val="b"/>
        <c:majorGridlines>
          <c:spPr>
            <a:ln w="0">
              <a:noFill/>
              <a:prstDash val="solid"/>
            </a:ln>
          </c:spPr>
        </c:majorGridlines>
        <c:numFmt formatCode="General" sourceLinked="1"/>
        <c:majorTickMark val="in"/>
        <c:minorTickMark val="none"/>
        <c:tickLblPos val="low"/>
        <c:spPr>
          <a:noFill/>
          <a:ln w="0">
            <a:solidFill>
              <a:srgbClr val="000000"/>
            </a:solidFill>
            <a:prstDash val="solid"/>
          </a:ln>
        </c:spPr>
        <c:txPr>
          <a:bodyPr rot="-2700000" vert="horz"/>
          <a:lstStyle/>
          <a:p>
            <a:pPr>
              <a:defRPr sz="1200" b="1">
                <a:latin typeface="+mn-lt"/>
              </a:defRPr>
            </a:pPr>
            <a:endParaRPr lang="fr-FR"/>
          </a:p>
        </c:txPr>
        <c:crossAx val="145113088"/>
        <c:crosses val="autoZero"/>
        <c:auto val="1"/>
        <c:lblAlgn val="ctr"/>
        <c:lblOffset val="0"/>
        <c:tickLblSkip val="1"/>
        <c:noMultiLvlLbl val="0"/>
      </c:catAx>
      <c:valAx>
        <c:axId val="145113088"/>
        <c:scaling>
          <c:orientation val="minMax"/>
          <c:max val="40"/>
          <c:min val="0"/>
        </c:scaling>
        <c:delete val="0"/>
        <c:axPos val="l"/>
        <c:majorGridlines>
          <c:spPr>
            <a:ln w="3175">
              <a:solidFill>
                <a:schemeClr val="bg1">
                  <a:lumMod val="75000"/>
                </a:schemeClr>
              </a:solidFill>
              <a:prstDash val="sysDash"/>
            </a:ln>
          </c:spPr>
        </c:majorGridlines>
        <c:numFmt formatCode="0" sourceLinked="0"/>
        <c:majorTickMark val="in"/>
        <c:minorTickMark val="none"/>
        <c:tickLblPos val="nextTo"/>
        <c:spPr>
          <a:noFill/>
          <a:ln w="0">
            <a:solidFill>
              <a:schemeClr val="tx1">
                <a:lumMod val="65000"/>
                <a:lumOff val="35000"/>
              </a:schemeClr>
            </a:solidFill>
            <a:prstDash val="solid"/>
          </a:ln>
        </c:spPr>
        <c:txPr>
          <a:bodyPr rot="-60000000" vert="horz"/>
          <a:lstStyle/>
          <a:p>
            <a:pPr>
              <a:defRPr sz="1200" b="1">
                <a:latin typeface="+mn-lt"/>
              </a:defRPr>
            </a:pPr>
            <a:endParaRPr lang="fr-FR"/>
          </a:p>
        </c:txPr>
        <c:crossAx val="144972032"/>
        <c:crosses val="autoZero"/>
        <c:crossBetween val="between"/>
      </c:valAx>
      <c:spPr>
        <a:noFill/>
        <a:ln>
          <a:noFill/>
        </a:ln>
      </c:spPr>
    </c:plotArea>
    <c:legend>
      <c:legendPos val="b"/>
      <c:layout>
        <c:manualLayout>
          <c:xMode val="edge"/>
          <c:yMode val="edge"/>
          <c:x val="0.42248191137564839"/>
          <c:y val="0.92688513901526948"/>
          <c:w val="0.23322170641942527"/>
          <c:h val="6.1790222178216114E-2"/>
        </c:manualLayout>
      </c:layout>
      <c:overlay val="1"/>
      <c:spPr>
        <a:noFill/>
        <a:ln>
          <a:noFill/>
        </a:ln>
      </c:spPr>
      <c:txPr>
        <a:bodyPr/>
        <a:lstStyle/>
        <a:p>
          <a:pPr>
            <a:defRPr sz="1400" b="1">
              <a:latin typeface="+mn-lt"/>
            </a:defRPr>
          </a:pPr>
          <a:endParaRPr lang="fr-FR"/>
        </a:p>
      </c:txPr>
    </c:legend>
    <c:plotVisOnly val="1"/>
    <c:dispBlanksAs val="gap"/>
    <c:showDLblsOverMax val="1"/>
  </c:chart>
  <c:spPr>
    <a:noFill/>
    <a:ln>
      <a:noFill/>
    </a:ln>
  </c:spPr>
  <c:txPr>
    <a:bodyPr/>
    <a:lstStyle/>
    <a:p>
      <a:pPr>
        <a:defRPr sz="1000">
          <a:latin typeface="Arial Narrow" pitchFamily="34" charset="0"/>
        </a:defRPr>
      </a:pPr>
      <a:endParaRPr lang="fr-FR"/>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03652511062025E-2"/>
          <c:y val="9.5354672685458275E-2"/>
          <c:w val="0.91245687538367093"/>
          <c:h val="0.61705925925925931"/>
        </c:manualLayout>
      </c:layout>
      <c:barChart>
        <c:barDir val="col"/>
        <c:grouping val="clustered"/>
        <c:varyColors val="0"/>
        <c:ser>
          <c:idx val="0"/>
          <c:order val="0"/>
          <c:tx>
            <c:strRef>
              <c:f>'Graphique 6'!$F$5</c:f>
              <c:strCache>
                <c:ptCount val="1"/>
                <c:pt idx="0">
                  <c:v>2006</c:v>
                </c:pt>
              </c:strCache>
            </c:strRef>
          </c:tx>
          <c:spPr>
            <a:solidFill>
              <a:srgbClr val="0086CD"/>
            </a:solidFill>
            <a:ln>
              <a:noFill/>
            </a:ln>
          </c:spPr>
          <c:invertIfNegative val="0"/>
          <c:cat>
            <c:strRef>
              <c:f>'Graphique 6'!$E$6:$E$35</c:f>
              <c:strCache>
                <c:ptCount val="30"/>
                <c:pt idx="0">
                  <c:v>Lettonie</c:v>
                </c:pt>
                <c:pt idx="1">
                  <c:v>Lituanie</c:v>
                </c:pt>
                <c:pt idx="2">
                  <c:v>Romanie</c:v>
                </c:pt>
                <c:pt idx="3">
                  <c:v>Pologne</c:v>
                </c:pt>
                <c:pt idx="4">
                  <c:v>Estonie</c:v>
                </c:pt>
                <c:pt idx="5">
                  <c:v>Chypre</c:v>
                </c:pt>
                <c:pt idx="6">
                  <c:v>Allemagne </c:v>
                </c:pt>
                <c:pt idx="7">
                  <c:v>Royaume-Uni</c:v>
                </c:pt>
                <c:pt idx="8">
                  <c:v>Bulgarie</c:v>
                </c:pt>
                <c:pt idx="9">
                  <c:v>Croatie</c:v>
                </c:pt>
                <c:pt idx="10">
                  <c:v>Irlande</c:v>
                </c:pt>
                <c:pt idx="11">
                  <c:v>Hongrie</c:v>
                </c:pt>
                <c:pt idx="12">
                  <c:v>Slovaquie</c:v>
                </c:pt>
                <c:pt idx="13">
                  <c:v>République tchèque</c:v>
                </c:pt>
                <c:pt idx="14">
                  <c:v>Malte</c:v>
                </c:pt>
                <c:pt idx="15">
                  <c:v>Pays-Bas</c:v>
                </c:pt>
                <c:pt idx="16">
                  <c:v>Slovénie</c:v>
                </c:pt>
                <c:pt idx="17">
                  <c:v>UE (27 pays)</c:v>
                </c:pt>
                <c:pt idx="18">
                  <c:v>Portugal</c:v>
                </c:pt>
                <c:pt idx="19">
                  <c:v>Autriche</c:v>
                </c:pt>
                <c:pt idx="20">
                  <c:v>Zone euro (17 pays)</c:v>
                </c:pt>
                <c:pt idx="21">
                  <c:v>Espagne</c:v>
                </c:pt>
                <c:pt idx="22">
                  <c:v>Luxembourg</c:v>
                </c:pt>
                <c:pt idx="23">
                  <c:v>Grèce</c:v>
                </c:pt>
                <c:pt idx="24">
                  <c:v>Italie</c:v>
                </c:pt>
                <c:pt idx="25">
                  <c:v>Danemark</c:v>
                </c:pt>
                <c:pt idx="26">
                  <c:v>Belgique</c:v>
                </c:pt>
                <c:pt idx="27">
                  <c:v>France</c:v>
                </c:pt>
                <c:pt idx="28">
                  <c:v>Finlande</c:v>
                </c:pt>
                <c:pt idx="29">
                  <c:v>Suède</c:v>
                </c:pt>
              </c:strCache>
            </c:strRef>
          </c:cat>
          <c:val>
            <c:numRef>
              <c:f>'Graphique 6'!$F$6:$F$35</c:f>
              <c:numCache>
                <c:formatCode>General</c:formatCode>
                <c:ptCount val="30"/>
                <c:pt idx="0">
                  <c:v>30.9</c:v>
                </c:pt>
                <c:pt idx="1">
                  <c:v>29.12</c:v>
                </c:pt>
                <c:pt idx="2">
                  <c:v>26.85</c:v>
                </c:pt>
                <c:pt idx="3">
                  <c:v>24.72</c:v>
                </c:pt>
                <c:pt idx="4">
                  <c:v>23.19</c:v>
                </c:pt>
                <c:pt idx="5">
                  <c:v>22.65</c:v>
                </c:pt>
                <c:pt idx="6">
                  <c:v>20.3</c:v>
                </c:pt>
                <c:pt idx="7">
                  <c:v>21.77</c:v>
                </c:pt>
                <c:pt idx="8">
                  <c:v>18.899999999999999</c:v>
                </c:pt>
                <c:pt idx="9">
                  <c:v>0</c:v>
                </c:pt>
                <c:pt idx="10">
                  <c:v>21.41</c:v>
                </c:pt>
                <c:pt idx="11">
                  <c:v>21.87</c:v>
                </c:pt>
                <c:pt idx="12">
                  <c:v>18.3</c:v>
                </c:pt>
                <c:pt idx="13">
                  <c:v>17.05</c:v>
                </c:pt>
                <c:pt idx="14">
                  <c:v>14.43</c:v>
                </c:pt>
                <c:pt idx="15">
                  <c:v>17.739999999999998</c:v>
                </c:pt>
                <c:pt idx="16">
                  <c:v>19.239999999999998</c:v>
                </c:pt>
                <c:pt idx="17">
                  <c:v>16.690000000000001</c:v>
                </c:pt>
                <c:pt idx="18">
                  <c:v>20.72</c:v>
                </c:pt>
                <c:pt idx="19">
                  <c:v>14.19</c:v>
                </c:pt>
                <c:pt idx="20">
                  <c:v>14.27</c:v>
                </c:pt>
                <c:pt idx="21">
                  <c:v>13.37</c:v>
                </c:pt>
                <c:pt idx="22">
                  <c:v>13.18</c:v>
                </c:pt>
                <c:pt idx="23">
                  <c:v>15.73</c:v>
                </c:pt>
                <c:pt idx="24">
                  <c:v>10.27</c:v>
                </c:pt>
                <c:pt idx="25">
                  <c:v>8.31</c:v>
                </c:pt>
                <c:pt idx="26">
                  <c:v>6.82</c:v>
                </c:pt>
                <c:pt idx="27">
                  <c:v>7.13</c:v>
                </c:pt>
                <c:pt idx="28">
                  <c:v>4.75</c:v>
                </c:pt>
                <c:pt idx="29">
                  <c:v>1.77</c:v>
                </c:pt>
              </c:numCache>
            </c:numRef>
          </c:val>
        </c:ser>
        <c:ser>
          <c:idx val="1"/>
          <c:order val="1"/>
          <c:tx>
            <c:strRef>
              <c:f>'Graphique 6'!$G$5</c:f>
              <c:strCache>
                <c:ptCount val="1"/>
                <c:pt idx="0">
                  <c:v>2010</c:v>
                </c:pt>
              </c:strCache>
            </c:strRef>
          </c:tx>
          <c:spPr>
            <a:solidFill>
              <a:srgbClr val="E73331"/>
            </a:solidFill>
            <a:ln>
              <a:noFill/>
            </a:ln>
          </c:spPr>
          <c:invertIfNegative val="0"/>
          <c:cat>
            <c:strRef>
              <c:f>'Graphique 6'!$E$6:$E$35</c:f>
              <c:strCache>
                <c:ptCount val="30"/>
                <c:pt idx="0">
                  <c:v>Lettonie</c:v>
                </c:pt>
                <c:pt idx="1">
                  <c:v>Lituanie</c:v>
                </c:pt>
                <c:pt idx="2">
                  <c:v>Romanie</c:v>
                </c:pt>
                <c:pt idx="3">
                  <c:v>Pologne</c:v>
                </c:pt>
                <c:pt idx="4">
                  <c:v>Estonie</c:v>
                </c:pt>
                <c:pt idx="5">
                  <c:v>Chypre</c:v>
                </c:pt>
                <c:pt idx="6">
                  <c:v>Allemagne </c:v>
                </c:pt>
                <c:pt idx="7">
                  <c:v>Royaume-Uni</c:v>
                </c:pt>
                <c:pt idx="8">
                  <c:v>Bulgarie</c:v>
                </c:pt>
                <c:pt idx="9">
                  <c:v>Croatie</c:v>
                </c:pt>
                <c:pt idx="10">
                  <c:v>Irlande</c:v>
                </c:pt>
                <c:pt idx="11">
                  <c:v>Hongrie</c:v>
                </c:pt>
                <c:pt idx="12">
                  <c:v>Slovaquie</c:v>
                </c:pt>
                <c:pt idx="13">
                  <c:v>République tchèque</c:v>
                </c:pt>
                <c:pt idx="14">
                  <c:v>Malte</c:v>
                </c:pt>
                <c:pt idx="15">
                  <c:v>Pays-Bas</c:v>
                </c:pt>
                <c:pt idx="16">
                  <c:v>Slovénie</c:v>
                </c:pt>
                <c:pt idx="17">
                  <c:v>UE (27 pays)</c:v>
                </c:pt>
                <c:pt idx="18">
                  <c:v>Portugal</c:v>
                </c:pt>
                <c:pt idx="19">
                  <c:v>Autriche</c:v>
                </c:pt>
                <c:pt idx="20">
                  <c:v>Zone euro (17 pays)</c:v>
                </c:pt>
                <c:pt idx="21">
                  <c:v>Espagne</c:v>
                </c:pt>
                <c:pt idx="22">
                  <c:v>Luxembourg</c:v>
                </c:pt>
                <c:pt idx="23">
                  <c:v>Grèce</c:v>
                </c:pt>
                <c:pt idx="24">
                  <c:v>Italie</c:v>
                </c:pt>
                <c:pt idx="25">
                  <c:v>Danemark</c:v>
                </c:pt>
                <c:pt idx="26">
                  <c:v>Belgique</c:v>
                </c:pt>
                <c:pt idx="27">
                  <c:v>France</c:v>
                </c:pt>
                <c:pt idx="28">
                  <c:v>Finlande</c:v>
                </c:pt>
                <c:pt idx="29">
                  <c:v>Suède</c:v>
                </c:pt>
              </c:strCache>
            </c:strRef>
          </c:cat>
          <c:val>
            <c:numRef>
              <c:f>'Graphique 6'!$G$6:$G$35</c:f>
              <c:numCache>
                <c:formatCode>General</c:formatCode>
                <c:ptCount val="30"/>
                <c:pt idx="0">
                  <c:v>27.81</c:v>
                </c:pt>
                <c:pt idx="1">
                  <c:v>27.24</c:v>
                </c:pt>
                <c:pt idx="2">
                  <c:v>25.82</c:v>
                </c:pt>
                <c:pt idx="3">
                  <c:v>24.16</c:v>
                </c:pt>
                <c:pt idx="4">
                  <c:v>23.76</c:v>
                </c:pt>
                <c:pt idx="5">
                  <c:v>22.62</c:v>
                </c:pt>
                <c:pt idx="6">
                  <c:v>22.24</c:v>
                </c:pt>
                <c:pt idx="7">
                  <c:v>22.06</c:v>
                </c:pt>
                <c:pt idx="8">
                  <c:v>22.01</c:v>
                </c:pt>
                <c:pt idx="9">
                  <c:v>21.35</c:v>
                </c:pt>
                <c:pt idx="10">
                  <c:v>20.66</c:v>
                </c:pt>
                <c:pt idx="11">
                  <c:v>19.510000000000002</c:v>
                </c:pt>
                <c:pt idx="12">
                  <c:v>19.03</c:v>
                </c:pt>
                <c:pt idx="13">
                  <c:v>18.190000000000001</c:v>
                </c:pt>
                <c:pt idx="14">
                  <c:v>17.61</c:v>
                </c:pt>
                <c:pt idx="15">
                  <c:v>17.46</c:v>
                </c:pt>
                <c:pt idx="16">
                  <c:v>17.14</c:v>
                </c:pt>
                <c:pt idx="17">
                  <c:v>16.93</c:v>
                </c:pt>
                <c:pt idx="18">
                  <c:v>16.079999999999998</c:v>
                </c:pt>
                <c:pt idx="19">
                  <c:v>15.02</c:v>
                </c:pt>
                <c:pt idx="20">
                  <c:v>14.78</c:v>
                </c:pt>
                <c:pt idx="21">
                  <c:v>14.66</c:v>
                </c:pt>
                <c:pt idx="22">
                  <c:v>13.06</c:v>
                </c:pt>
                <c:pt idx="23">
                  <c:v>12.82</c:v>
                </c:pt>
                <c:pt idx="24">
                  <c:v>12.36</c:v>
                </c:pt>
                <c:pt idx="25">
                  <c:v>8.17</c:v>
                </c:pt>
                <c:pt idx="26">
                  <c:v>6.37</c:v>
                </c:pt>
                <c:pt idx="27">
                  <c:v>6.08</c:v>
                </c:pt>
                <c:pt idx="28">
                  <c:v>5.85</c:v>
                </c:pt>
                <c:pt idx="29">
                  <c:v>2.5099999999999998</c:v>
                </c:pt>
              </c:numCache>
            </c:numRef>
          </c:val>
        </c:ser>
        <c:ser>
          <c:idx val="2"/>
          <c:order val="2"/>
          <c:tx>
            <c:strRef>
              <c:f>'Graphique 6'!$H$5</c:f>
              <c:strCache>
                <c:ptCount val="1"/>
                <c:pt idx="0">
                  <c:v>2014</c:v>
                </c:pt>
              </c:strCache>
            </c:strRef>
          </c:tx>
          <c:spPr>
            <a:pattFill prst="wdDnDiag">
              <a:fgClr>
                <a:srgbClr val="68B43A"/>
              </a:fgClr>
              <a:bgClr>
                <a:schemeClr val="bg1"/>
              </a:bgClr>
            </a:pattFill>
            <a:ln>
              <a:solidFill>
                <a:srgbClr val="00B050"/>
              </a:solidFill>
            </a:ln>
          </c:spPr>
          <c:invertIfNegative val="0"/>
          <c:cat>
            <c:strRef>
              <c:f>'Graphique 6'!$E$6:$E$35</c:f>
              <c:strCache>
                <c:ptCount val="30"/>
                <c:pt idx="0">
                  <c:v>Lettonie</c:v>
                </c:pt>
                <c:pt idx="1">
                  <c:v>Lituanie</c:v>
                </c:pt>
                <c:pt idx="2">
                  <c:v>Romanie</c:v>
                </c:pt>
                <c:pt idx="3">
                  <c:v>Pologne</c:v>
                </c:pt>
                <c:pt idx="4">
                  <c:v>Estonie</c:v>
                </c:pt>
                <c:pt idx="5">
                  <c:v>Chypre</c:v>
                </c:pt>
                <c:pt idx="6">
                  <c:v>Allemagne </c:v>
                </c:pt>
                <c:pt idx="7">
                  <c:v>Royaume-Uni</c:v>
                </c:pt>
                <c:pt idx="8">
                  <c:v>Bulgarie</c:v>
                </c:pt>
                <c:pt idx="9">
                  <c:v>Croatie</c:v>
                </c:pt>
                <c:pt idx="10">
                  <c:v>Irlande</c:v>
                </c:pt>
                <c:pt idx="11">
                  <c:v>Hongrie</c:v>
                </c:pt>
                <c:pt idx="12">
                  <c:v>Slovaquie</c:v>
                </c:pt>
                <c:pt idx="13">
                  <c:v>République tchèque</c:v>
                </c:pt>
                <c:pt idx="14">
                  <c:v>Malte</c:v>
                </c:pt>
                <c:pt idx="15">
                  <c:v>Pays-Bas</c:v>
                </c:pt>
                <c:pt idx="16">
                  <c:v>Slovénie</c:v>
                </c:pt>
                <c:pt idx="17">
                  <c:v>UE (27 pays)</c:v>
                </c:pt>
                <c:pt idx="18">
                  <c:v>Portugal</c:v>
                </c:pt>
                <c:pt idx="19">
                  <c:v>Autriche</c:v>
                </c:pt>
                <c:pt idx="20">
                  <c:v>Zone euro (17 pays)</c:v>
                </c:pt>
                <c:pt idx="21">
                  <c:v>Espagne</c:v>
                </c:pt>
                <c:pt idx="22">
                  <c:v>Luxembourg</c:v>
                </c:pt>
                <c:pt idx="23">
                  <c:v>Grèce</c:v>
                </c:pt>
                <c:pt idx="24">
                  <c:v>Italie</c:v>
                </c:pt>
                <c:pt idx="25">
                  <c:v>Danemark</c:v>
                </c:pt>
                <c:pt idx="26">
                  <c:v>Belgique</c:v>
                </c:pt>
                <c:pt idx="27">
                  <c:v>France</c:v>
                </c:pt>
                <c:pt idx="28">
                  <c:v>Finlande</c:v>
                </c:pt>
                <c:pt idx="29">
                  <c:v>Suède</c:v>
                </c:pt>
              </c:strCache>
            </c:strRef>
          </c:cat>
          <c:val>
            <c:numRef>
              <c:f>'Graphique 6'!$H$6:$H$35</c:f>
              <c:numCache>
                <c:formatCode>General</c:formatCode>
                <c:ptCount val="30"/>
                <c:pt idx="0">
                  <c:v>25.46</c:v>
                </c:pt>
                <c:pt idx="1">
                  <c:v>23.96</c:v>
                </c:pt>
                <c:pt idx="2">
                  <c:v>24.4</c:v>
                </c:pt>
                <c:pt idx="3">
                  <c:v>23.56</c:v>
                </c:pt>
                <c:pt idx="4">
                  <c:v>22.76</c:v>
                </c:pt>
                <c:pt idx="5">
                  <c:v>19.329999999999998</c:v>
                </c:pt>
                <c:pt idx="6">
                  <c:v>22.48</c:v>
                </c:pt>
                <c:pt idx="7">
                  <c:v>21.26</c:v>
                </c:pt>
                <c:pt idx="8">
                  <c:v>18.190000000000001</c:v>
                </c:pt>
                <c:pt idx="9">
                  <c:v>0</c:v>
                </c:pt>
                <c:pt idx="10">
                  <c:v>21.56</c:v>
                </c:pt>
                <c:pt idx="11">
                  <c:v>17.75</c:v>
                </c:pt>
                <c:pt idx="12">
                  <c:v>19.21</c:v>
                </c:pt>
                <c:pt idx="13">
                  <c:v>18.690000000000001</c:v>
                </c:pt>
                <c:pt idx="14">
                  <c:v>15.08</c:v>
                </c:pt>
                <c:pt idx="15">
                  <c:v>18.52</c:v>
                </c:pt>
                <c:pt idx="16">
                  <c:v>18.47</c:v>
                </c:pt>
                <c:pt idx="17">
                  <c:v>17.149999999999999</c:v>
                </c:pt>
                <c:pt idx="18">
                  <c:v>12.03</c:v>
                </c:pt>
                <c:pt idx="19">
                  <c:v>14.76</c:v>
                </c:pt>
                <c:pt idx="20">
                  <c:v>15.7</c:v>
                </c:pt>
                <c:pt idx="21">
                  <c:v>14.59</c:v>
                </c:pt>
                <c:pt idx="22">
                  <c:v>11.94</c:v>
                </c:pt>
                <c:pt idx="23">
                  <c:v>0</c:v>
                </c:pt>
                <c:pt idx="24">
                  <c:v>9.44</c:v>
                </c:pt>
                <c:pt idx="25">
                  <c:v>8.61</c:v>
                </c:pt>
                <c:pt idx="26">
                  <c:v>3.79</c:v>
                </c:pt>
                <c:pt idx="27">
                  <c:v>8.81</c:v>
                </c:pt>
                <c:pt idx="28">
                  <c:v>5.28</c:v>
                </c:pt>
                <c:pt idx="29">
                  <c:v>2.64</c:v>
                </c:pt>
              </c:numCache>
            </c:numRef>
          </c:val>
        </c:ser>
        <c:dLbls>
          <c:showLegendKey val="0"/>
          <c:showVal val="0"/>
          <c:showCatName val="0"/>
          <c:showSerName val="0"/>
          <c:showPercent val="0"/>
          <c:showBubbleSize val="0"/>
        </c:dLbls>
        <c:gapWidth val="150"/>
        <c:axId val="145143680"/>
        <c:axId val="145145216"/>
      </c:barChart>
      <c:catAx>
        <c:axId val="145143680"/>
        <c:scaling>
          <c:orientation val="minMax"/>
        </c:scaling>
        <c:delete val="0"/>
        <c:axPos val="b"/>
        <c:numFmt formatCode="General" sourceLinked="1"/>
        <c:majorTickMark val="out"/>
        <c:minorTickMark val="none"/>
        <c:tickLblPos val="nextTo"/>
        <c:txPr>
          <a:bodyPr/>
          <a:lstStyle/>
          <a:p>
            <a:pPr>
              <a:defRPr sz="1100" b="1"/>
            </a:pPr>
            <a:endParaRPr lang="fr-FR"/>
          </a:p>
        </c:txPr>
        <c:crossAx val="145145216"/>
        <c:crosses val="autoZero"/>
        <c:auto val="1"/>
        <c:lblAlgn val="ctr"/>
        <c:lblOffset val="100"/>
        <c:noMultiLvlLbl val="0"/>
      </c:catAx>
      <c:valAx>
        <c:axId val="145145216"/>
        <c:scaling>
          <c:orientation val="minMax"/>
        </c:scaling>
        <c:delete val="0"/>
        <c:axPos val="l"/>
        <c:majorGridlines>
          <c:spPr>
            <a:ln w="3175">
              <a:noFill/>
              <a:prstDash val="sysDash"/>
            </a:ln>
          </c:spPr>
        </c:majorGridlines>
        <c:numFmt formatCode="General" sourceLinked="1"/>
        <c:majorTickMark val="out"/>
        <c:minorTickMark val="none"/>
        <c:tickLblPos val="nextTo"/>
        <c:txPr>
          <a:bodyPr/>
          <a:lstStyle/>
          <a:p>
            <a:pPr>
              <a:defRPr sz="1200" b="1"/>
            </a:pPr>
            <a:endParaRPr lang="fr-FR"/>
          </a:p>
        </c:txPr>
        <c:crossAx val="145143680"/>
        <c:crosses val="autoZero"/>
        <c:crossBetween val="between"/>
      </c:valAx>
    </c:plotArea>
    <c:legend>
      <c:legendPos val="b"/>
      <c:layout>
        <c:manualLayout>
          <c:xMode val="edge"/>
          <c:yMode val="edge"/>
          <c:x val="4.5185583816411426E-2"/>
          <c:y val="0.92280600511255306"/>
          <c:w val="0.22492431251848916"/>
          <c:h val="4.9084998332863117E-2"/>
        </c:manualLayout>
      </c:layout>
      <c:overlay val="0"/>
      <c:txPr>
        <a:bodyPr/>
        <a:lstStyle/>
        <a:p>
          <a:pPr>
            <a:defRPr b="1"/>
          </a:pPr>
          <a:endParaRPr lang="fr-FR"/>
        </a:p>
      </c:txPr>
    </c:legend>
    <c:plotVisOnly val="1"/>
    <c:dispBlanksAs val="gap"/>
    <c:showDLblsOverMax val="0"/>
  </c:chart>
  <c:spPr>
    <a:ln w="3175">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1428571428569E-2"/>
          <c:y val="8.8536111111111107E-2"/>
          <c:w val="0.89672839506172841"/>
          <c:h val="0.69940875912408751"/>
        </c:manualLayout>
      </c:layout>
      <c:lineChart>
        <c:grouping val="standard"/>
        <c:varyColors val="0"/>
        <c:ser>
          <c:idx val="0"/>
          <c:order val="0"/>
          <c:tx>
            <c:strRef>
              <c:f>'Graphique 7'!$I$3</c:f>
              <c:strCache>
                <c:ptCount val="1"/>
                <c:pt idx="0">
                  <c:v>Allemagne</c:v>
                </c:pt>
              </c:strCache>
            </c:strRef>
          </c:tx>
          <c:spPr>
            <a:ln w="25400">
              <a:solidFill>
                <a:srgbClr val="E73331"/>
              </a:solidFill>
            </a:ln>
          </c:spPr>
          <c:marker>
            <c:symbol val="none"/>
          </c:marker>
          <c:cat>
            <c:strRef>
              <c:f>'Graphique 7'!$J$2:$AC$2</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'Graphique 7'!$J$3:$AC$3</c:f>
              <c:numCache>
                <c:formatCode>#,##0</c:formatCode>
                <c:ptCount val="20"/>
                <c:pt idx="0">
                  <c:v>15</c:v>
                </c:pt>
                <c:pt idx="1">
                  <c:v>14</c:v>
                </c:pt>
                <c:pt idx="2">
                  <c:v>12</c:v>
                </c:pt>
                <c:pt idx="3">
                  <c:v>11</c:v>
                </c:pt>
                <c:pt idx="4">
                  <c:v>11</c:v>
                </c:pt>
                <c:pt idx="5">
                  <c:v>10</c:v>
                </c:pt>
                <c:pt idx="6">
                  <c:v>11</c:v>
                </c:pt>
                <c:pt idx="10" formatCode="#,##0.0">
                  <c:v>12.2</c:v>
                </c:pt>
                <c:pt idx="11" formatCode="#,##0.0">
                  <c:v>12.5</c:v>
                </c:pt>
                <c:pt idx="12" formatCode="#,##0.0">
                  <c:v>15.2</c:v>
                </c:pt>
                <c:pt idx="13" formatCode="#,##0.0">
                  <c:v>15.2</c:v>
                </c:pt>
                <c:pt idx="14" formatCode="#,##0.0">
                  <c:v>15.5</c:v>
                </c:pt>
                <c:pt idx="15" formatCode="#,##0.0">
                  <c:v>15.6</c:v>
                </c:pt>
                <c:pt idx="16" formatCode="#,##0.0">
                  <c:v>15.8</c:v>
                </c:pt>
                <c:pt idx="17" formatCode="#,##0.0">
                  <c:v>16.100000000000001</c:v>
                </c:pt>
                <c:pt idx="18" formatCode="#,##0.0">
                  <c:v>16.100000000000001</c:v>
                </c:pt>
                <c:pt idx="19" formatCode="#,##0.0">
                  <c:v>16.7</c:v>
                </c:pt>
              </c:numCache>
            </c:numRef>
          </c:val>
          <c:smooth val="0"/>
        </c:ser>
        <c:ser>
          <c:idx val="1"/>
          <c:order val="1"/>
          <c:tx>
            <c:strRef>
              <c:f>'Graphique 7'!$I$4</c:f>
              <c:strCache>
                <c:ptCount val="1"/>
                <c:pt idx="0">
                  <c:v>France</c:v>
                </c:pt>
              </c:strCache>
            </c:strRef>
          </c:tx>
          <c:spPr>
            <a:ln w="38100">
              <a:solidFill>
                <a:srgbClr val="0086CD"/>
              </a:solidFill>
              <a:prstDash val="dash"/>
            </a:ln>
          </c:spPr>
          <c:marker>
            <c:symbol val="none"/>
          </c:marker>
          <c:cat>
            <c:strRef>
              <c:f>'Graphique 7'!$J$2:$AC$2</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'Graphique 7'!$J$4:$AC$4</c:f>
              <c:numCache>
                <c:formatCode>#,##0</c:formatCode>
                <c:ptCount val="20"/>
                <c:pt idx="0">
                  <c:v>15</c:v>
                </c:pt>
                <c:pt idx="1">
                  <c:v>15</c:v>
                </c:pt>
                <c:pt idx="2">
                  <c:v>15</c:v>
                </c:pt>
                <c:pt idx="3">
                  <c:v>15</c:v>
                </c:pt>
                <c:pt idx="4">
                  <c:v>15</c:v>
                </c:pt>
                <c:pt idx="5">
                  <c:v>16</c:v>
                </c:pt>
                <c:pt idx="6">
                  <c:v>13</c:v>
                </c:pt>
                <c:pt idx="7">
                  <c:v>12</c:v>
                </c:pt>
                <c:pt idx="9" formatCode="#,##0.0">
                  <c:v>13.5</c:v>
                </c:pt>
                <c:pt idx="10" formatCode="#,##0.0">
                  <c:v>13</c:v>
                </c:pt>
                <c:pt idx="11" formatCode="#,##0.0">
                  <c:v>13.2</c:v>
                </c:pt>
                <c:pt idx="12" formatCode="#,##0.0">
                  <c:v>13.1</c:v>
                </c:pt>
                <c:pt idx="13" formatCode="#,##0.0">
                  <c:v>12.5</c:v>
                </c:pt>
                <c:pt idx="14" formatCode="#,##0.0">
                  <c:v>12.9</c:v>
                </c:pt>
                <c:pt idx="15" formatCode="#,##0.0">
                  <c:v>13.3</c:v>
                </c:pt>
                <c:pt idx="16" formatCode="#,##0.0">
                  <c:v>14</c:v>
                </c:pt>
                <c:pt idx="17" formatCode="#,##0.0">
                  <c:v>14.1</c:v>
                </c:pt>
                <c:pt idx="18" formatCode="#,##0.0">
                  <c:v>13.7</c:v>
                </c:pt>
                <c:pt idx="19" formatCode="#,##0.0">
                  <c:v>13.3</c:v>
                </c:pt>
              </c:numCache>
            </c:numRef>
          </c:val>
          <c:smooth val="0"/>
        </c:ser>
        <c:ser>
          <c:idx val="2"/>
          <c:order val="2"/>
          <c:tx>
            <c:strRef>
              <c:f>'Graphique 7'!$I$5</c:f>
              <c:strCache>
                <c:ptCount val="1"/>
                <c:pt idx="0">
                  <c:v>Royaume-Uni</c:v>
                </c:pt>
              </c:strCache>
            </c:strRef>
          </c:tx>
          <c:spPr>
            <a:ln>
              <a:solidFill>
                <a:srgbClr val="68B43A"/>
              </a:solidFill>
              <a:prstDash val="sysDot"/>
            </a:ln>
          </c:spPr>
          <c:marker>
            <c:spPr>
              <a:solidFill>
                <a:srgbClr val="68B43A"/>
              </a:solidFill>
              <a:ln>
                <a:noFill/>
              </a:ln>
            </c:spPr>
          </c:marker>
          <c:cat>
            <c:strRef>
              <c:f>'Graphique 7'!$J$2:$AC$2</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'Graphique 7'!$J$5:$AC$5</c:f>
              <c:numCache>
                <c:formatCode>#,##0</c:formatCode>
                <c:ptCount val="20"/>
                <c:pt idx="0">
                  <c:v>20</c:v>
                </c:pt>
                <c:pt idx="1">
                  <c:v>18</c:v>
                </c:pt>
                <c:pt idx="2">
                  <c:v>18</c:v>
                </c:pt>
                <c:pt idx="3">
                  <c:v>19</c:v>
                </c:pt>
                <c:pt idx="4">
                  <c:v>19</c:v>
                </c:pt>
                <c:pt idx="5">
                  <c:v>19</c:v>
                </c:pt>
                <c:pt idx="6">
                  <c:v>18</c:v>
                </c:pt>
                <c:pt idx="7">
                  <c:v>18</c:v>
                </c:pt>
                <c:pt idx="10" formatCode="#,##0.0">
                  <c:v>19</c:v>
                </c:pt>
                <c:pt idx="11" formatCode="#,##0.0">
                  <c:v>19</c:v>
                </c:pt>
                <c:pt idx="12" formatCode="#,##0.0">
                  <c:v>18.600000000000001</c:v>
                </c:pt>
                <c:pt idx="13" formatCode="#,##0.0">
                  <c:v>18.7</c:v>
                </c:pt>
                <c:pt idx="14" formatCode="#,##0.0">
                  <c:v>17.3</c:v>
                </c:pt>
                <c:pt idx="15" formatCode="#,##0.0">
                  <c:v>17.100000000000001</c:v>
                </c:pt>
                <c:pt idx="16" formatCode="#,##0.0">
                  <c:v>16.2</c:v>
                </c:pt>
                <c:pt idx="17" formatCode="#,##0.0">
                  <c:v>16</c:v>
                </c:pt>
                <c:pt idx="18" formatCode="#,##0.0">
                  <c:v>15.9</c:v>
                </c:pt>
                <c:pt idx="19" formatCode="#,##0.0">
                  <c:v>16.8</c:v>
                </c:pt>
              </c:numCache>
            </c:numRef>
          </c:val>
          <c:smooth val="0"/>
        </c:ser>
        <c:ser>
          <c:idx val="3"/>
          <c:order val="3"/>
          <c:tx>
            <c:strRef>
              <c:f>'Graphique 7'!$I$6</c:f>
              <c:strCache>
                <c:ptCount val="1"/>
                <c:pt idx="0">
                  <c:v>Italie</c:v>
                </c:pt>
              </c:strCache>
            </c:strRef>
          </c:tx>
          <c:spPr>
            <a:ln w="31750">
              <a:solidFill>
                <a:srgbClr val="B2B2B2"/>
              </a:solidFill>
              <a:prstDash val="dashDot"/>
            </a:ln>
          </c:spPr>
          <c:marker>
            <c:symbol val="diamond"/>
            <c:size val="7"/>
            <c:spPr>
              <a:solidFill>
                <a:srgbClr val="B2B2B2"/>
              </a:solidFill>
              <a:ln>
                <a:solidFill>
                  <a:srgbClr val="B2B2B2"/>
                </a:solidFill>
              </a:ln>
            </c:spPr>
          </c:marker>
          <c:cat>
            <c:strRef>
              <c:f>'Graphique 7'!$J$2:$AC$2</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'Graphique 7'!$J$6:$AC$6</c:f>
              <c:numCache>
                <c:formatCode>#,##0</c:formatCode>
                <c:ptCount val="20"/>
                <c:pt idx="0">
                  <c:v>20</c:v>
                </c:pt>
                <c:pt idx="1">
                  <c:v>20</c:v>
                </c:pt>
                <c:pt idx="2">
                  <c:v>19</c:v>
                </c:pt>
                <c:pt idx="3">
                  <c:v>18</c:v>
                </c:pt>
                <c:pt idx="4">
                  <c:v>18</c:v>
                </c:pt>
                <c:pt idx="5">
                  <c:v>18</c:v>
                </c:pt>
                <c:pt idx="6">
                  <c:v>19</c:v>
                </c:pt>
                <c:pt idx="9" formatCode="#,##0.0">
                  <c:v>18.899999999999999</c:v>
                </c:pt>
                <c:pt idx="10" formatCode="#,##0.0">
                  <c:v>19.2</c:v>
                </c:pt>
                <c:pt idx="11" formatCode="#,##0.0">
                  <c:v>19.3</c:v>
                </c:pt>
                <c:pt idx="12" formatCode="#,##0.0">
                  <c:v>19.5</c:v>
                </c:pt>
                <c:pt idx="13" formatCode="#,##0.0">
                  <c:v>18.899999999999999</c:v>
                </c:pt>
                <c:pt idx="14" formatCode="#,##0.0">
                  <c:v>18.399999999999999</c:v>
                </c:pt>
                <c:pt idx="15" formatCode="#,##0.0">
                  <c:v>18.7</c:v>
                </c:pt>
                <c:pt idx="16" formatCode="#,##0.0">
                  <c:v>19.8</c:v>
                </c:pt>
                <c:pt idx="17" formatCode="#,##0.0">
                  <c:v>19.5</c:v>
                </c:pt>
                <c:pt idx="18" formatCode="#,##0.0">
                  <c:v>19.3</c:v>
                </c:pt>
                <c:pt idx="19" formatCode="#,##0.0">
                  <c:v>19.399999999999999</c:v>
                </c:pt>
              </c:numCache>
            </c:numRef>
          </c:val>
          <c:smooth val="0"/>
        </c:ser>
        <c:ser>
          <c:idx val="4"/>
          <c:order val="4"/>
          <c:tx>
            <c:strRef>
              <c:f>'Graphique 7'!$I$7</c:f>
              <c:strCache>
                <c:ptCount val="1"/>
                <c:pt idx="0">
                  <c:v>UE (15 pays)</c:v>
                </c:pt>
              </c:strCache>
            </c:strRef>
          </c:tx>
          <c:spPr>
            <a:ln w="31750">
              <a:solidFill>
                <a:srgbClr val="312783"/>
              </a:solidFill>
              <a:prstDash val="dash"/>
            </a:ln>
          </c:spPr>
          <c:marker>
            <c:symbol val="star"/>
            <c:size val="9"/>
            <c:spPr>
              <a:noFill/>
              <a:ln>
                <a:solidFill>
                  <a:srgbClr val="312783"/>
                </a:solidFill>
              </a:ln>
            </c:spPr>
          </c:marker>
          <c:cat>
            <c:strRef>
              <c:f>'Graphique 7'!$J$2:$AC$2</c:f>
              <c:strCach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strCache>
            </c:strRef>
          </c:cat>
          <c:val>
            <c:numRef>
              <c:f>'Graphique 7'!$J$7:$AC$7</c:f>
              <c:numCache>
                <c:formatCode>#,##0</c:formatCode>
                <c:ptCount val="20"/>
                <c:pt idx="0">
                  <c:v>17</c:v>
                </c:pt>
                <c:pt idx="1">
                  <c:v>16</c:v>
                </c:pt>
                <c:pt idx="2">
                  <c:v>16</c:v>
                </c:pt>
                <c:pt idx="3">
                  <c:v>15</c:v>
                </c:pt>
                <c:pt idx="4">
                  <c:v>16</c:v>
                </c:pt>
                <c:pt idx="5">
                  <c:v>15</c:v>
                </c:pt>
                <c:pt idx="6">
                  <c:v>15</c:v>
                </c:pt>
                <c:pt idx="10" formatCode="#,##0.0">
                  <c:v>15.8</c:v>
                </c:pt>
                <c:pt idx="11" formatCode="#,##0.0">
                  <c:v>15.9</c:v>
                </c:pt>
                <c:pt idx="12" formatCode="#,##0.0">
                  <c:v>16.399999999999999</c:v>
                </c:pt>
                <c:pt idx="13" formatCode="#,##0.0">
                  <c:v>16.3</c:v>
                </c:pt>
                <c:pt idx="14" formatCode="#,##0.0">
                  <c:v>16.2</c:v>
                </c:pt>
                <c:pt idx="15" formatCode="#,##0.0">
                  <c:v>16.3</c:v>
                </c:pt>
                <c:pt idx="16" formatCode="#,##0.0">
                  <c:v>16.600000000000001</c:v>
                </c:pt>
                <c:pt idx="17" formatCode="#,##0.0">
                  <c:v>16.600000000000001</c:v>
                </c:pt>
                <c:pt idx="18" formatCode="#,##0.0">
                  <c:v>16.5</c:v>
                </c:pt>
                <c:pt idx="19" formatCode="#,##0.0">
                  <c:v>17</c:v>
                </c:pt>
              </c:numCache>
            </c:numRef>
          </c:val>
          <c:smooth val="0"/>
        </c:ser>
        <c:dLbls>
          <c:showLegendKey val="0"/>
          <c:showVal val="0"/>
          <c:showCatName val="0"/>
          <c:showSerName val="0"/>
          <c:showPercent val="0"/>
          <c:showBubbleSize val="0"/>
        </c:dLbls>
        <c:marker val="1"/>
        <c:smooth val="0"/>
        <c:axId val="128929152"/>
        <c:axId val="128943616"/>
      </c:lineChart>
      <c:catAx>
        <c:axId val="128929152"/>
        <c:scaling>
          <c:orientation val="minMax"/>
        </c:scaling>
        <c:delete val="0"/>
        <c:axPos val="b"/>
        <c:numFmt formatCode="General" sourceLinked="1"/>
        <c:majorTickMark val="cross"/>
        <c:minorTickMark val="none"/>
        <c:tickLblPos val="nextTo"/>
        <c:txPr>
          <a:bodyPr/>
          <a:lstStyle/>
          <a:p>
            <a:pPr>
              <a:defRPr sz="1200" b="1"/>
            </a:pPr>
            <a:endParaRPr lang="fr-FR"/>
          </a:p>
        </c:txPr>
        <c:crossAx val="128943616"/>
        <c:crosses val="autoZero"/>
        <c:auto val="1"/>
        <c:lblAlgn val="ctr"/>
        <c:lblOffset val="100"/>
        <c:noMultiLvlLbl val="0"/>
      </c:catAx>
      <c:valAx>
        <c:axId val="128943616"/>
        <c:scaling>
          <c:orientation val="minMax"/>
          <c:max val="21"/>
          <c:min val="9"/>
        </c:scaling>
        <c:delete val="0"/>
        <c:axPos val="l"/>
        <c:majorGridlines>
          <c:spPr>
            <a:ln w="3175">
              <a:prstDash val="sysDash"/>
            </a:ln>
          </c:spPr>
        </c:majorGridlines>
        <c:numFmt formatCode="#,##0" sourceLinked="1"/>
        <c:majorTickMark val="out"/>
        <c:minorTickMark val="none"/>
        <c:tickLblPos val="nextTo"/>
        <c:txPr>
          <a:bodyPr/>
          <a:lstStyle/>
          <a:p>
            <a:pPr>
              <a:defRPr sz="1200" b="1"/>
            </a:pPr>
            <a:endParaRPr lang="fr-FR"/>
          </a:p>
        </c:txPr>
        <c:crossAx val="128929152"/>
        <c:crossesAt val="1"/>
        <c:crossBetween val="midCat"/>
      </c:valAx>
    </c:plotArea>
    <c:legend>
      <c:legendPos val="b"/>
      <c:layout>
        <c:manualLayout>
          <c:xMode val="edge"/>
          <c:yMode val="edge"/>
          <c:x val="2.2410150891632376E-2"/>
          <c:y val="0.91198073803730739"/>
          <c:w val="0.9"/>
          <c:h val="5.5958333333333332E-2"/>
        </c:manualLayout>
      </c:layout>
      <c:overlay val="0"/>
      <c:txPr>
        <a:bodyPr/>
        <a:lstStyle/>
        <a:p>
          <a:pPr>
            <a:defRPr sz="1200" b="1">
              <a:solidFill>
                <a:schemeClr val="tx1">
                  <a:lumMod val="75000"/>
                  <a:lumOff val="25000"/>
                </a:schemeClr>
              </a:solidFill>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918464052287583E-2"/>
          <c:y val="6.2982732732732735E-2"/>
          <c:w val="0.90232189542483665"/>
          <c:h val="0.7751792417417418"/>
        </c:manualLayout>
      </c:layout>
      <c:lineChart>
        <c:grouping val="standard"/>
        <c:varyColors val="0"/>
        <c:ser>
          <c:idx val="0"/>
          <c:order val="0"/>
          <c:tx>
            <c:strRef>
              <c:f>'Graphique 8'!$H$4</c:f>
              <c:strCache>
                <c:ptCount val="1"/>
                <c:pt idx="0">
                  <c:v>Allemagne</c:v>
                </c:pt>
              </c:strCache>
            </c:strRef>
          </c:tx>
          <c:spPr>
            <a:ln>
              <a:solidFill>
                <a:srgbClr val="E73331"/>
              </a:solidFill>
            </a:ln>
          </c:spPr>
          <c:marker>
            <c:symbol val="none"/>
          </c:marker>
          <c:cat>
            <c:strRef>
              <c:f>'Graphique 8'!$I$3:$AC$3</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'Graphique 8'!$I$4:$AC$4</c:f>
              <c:numCache>
                <c:formatCode>#,##0</c:formatCode>
                <c:ptCount val="21"/>
                <c:pt idx="0">
                  <c:v>29</c:v>
                </c:pt>
                <c:pt idx="1">
                  <c:v>27</c:v>
                </c:pt>
                <c:pt idx="2">
                  <c:v>25</c:v>
                </c:pt>
                <c:pt idx="3">
                  <c:v>25</c:v>
                </c:pt>
                <c:pt idx="4">
                  <c:v>25</c:v>
                </c:pt>
                <c:pt idx="5">
                  <c:v>25</c:v>
                </c:pt>
                <c:pt idx="6">
                  <c:v>25</c:v>
                </c:pt>
                <c:pt idx="10" formatCode="#,##0.0">
                  <c:v>26.1</c:v>
                </c:pt>
                <c:pt idx="11" formatCode="#,##0.0">
                  <c:v>26.8</c:v>
                </c:pt>
                <c:pt idx="12" formatCode="#,##0.0">
                  <c:v>30.4</c:v>
                </c:pt>
                <c:pt idx="13" formatCode="#,##0.0">
                  <c:v>30.2</c:v>
                </c:pt>
                <c:pt idx="14" formatCode="#,##0.0">
                  <c:v>29.1</c:v>
                </c:pt>
                <c:pt idx="15" formatCode="#,##0.0">
                  <c:v>29.3</c:v>
                </c:pt>
                <c:pt idx="16" formatCode="#,##0.0">
                  <c:v>29</c:v>
                </c:pt>
                <c:pt idx="17" formatCode="#,##0.0">
                  <c:v>28.3</c:v>
                </c:pt>
                <c:pt idx="18" formatCode="#,##0.0">
                  <c:v>29.7</c:v>
                </c:pt>
                <c:pt idx="19" formatCode="#,##0.0">
                  <c:v>30.7</c:v>
                </c:pt>
              </c:numCache>
            </c:numRef>
          </c:val>
          <c:smooth val="0"/>
        </c:ser>
        <c:ser>
          <c:idx val="1"/>
          <c:order val="1"/>
          <c:tx>
            <c:strRef>
              <c:f>'Graphique 8'!$H$5</c:f>
              <c:strCache>
                <c:ptCount val="1"/>
                <c:pt idx="0">
                  <c:v>France</c:v>
                </c:pt>
              </c:strCache>
            </c:strRef>
          </c:tx>
          <c:spPr>
            <a:ln w="34925">
              <a:solidFill>
                <a:srgbClr val="0086CD"/>
              </a:solidFill>
              <a:prstDash val="dash"/>
            </a:ln>
          </c:spPr>
          <c:marker>
            <c:symbol val="none"/>
          </c:marker>
          <c:cat>
            <c:strRef>
              <c:f>'Graphique 8'!$I$3:$AC$3</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'Graphique 8'!$I$5:$AC$5</c:f>
              <c:numCache>
                <c:formatCode>#,##0</c:formatCode>
                <c:ptCount val="21"/>
                <c:pt idx="0">
                  <c:v>29</c:v>
                </c:pt>
                <c:pt idx="1">
                  <c:v>29</c:v>
                </c:pt>
                <c:pt idx="2">
                  <c:v>29</c:v>
                </c:pt>
                <c:pt idx="3">
                  <c:v>28</c:v>
                </c:pt>
                <c:pt idx="4">
                  <c:v>29</c:v>
                </c:pt>
                <c:pt idx="5">
                  <c:v>28</c:v>
                </c:pt>
                <c:pt idx="6">
                  <c:v>27</c:v>
                </c:pt>
                <c:pt idx="7">
                  <c:v>27</c:v>
                </c:pt>
                <c:pt idx="9" formatCode="#,##0.0">
                  <c:v>28.2</c:v>
                </c:pt>
                <c:pt idx="10" formatCode="#,##0.0">
                  <c:v>27.7</c:v>
                </c:pt>
                <c:pt idx="11" formatCode="#,##0.0">
                  <c:v>27.3</c:v>
                </c:pt>
                <c:pt idx="12" formatCode="#,##0.0">
                  <c:v>26.6</c:v>
                </c:pt>
                <c:pt idx="13" formatCode="#,##0.0">
                  <c:v>29.8</c:v>
                </c:pt>
                <c:pt idx="14" formatCode="#,##0.0">
                  <c:v>29.9</c:v>
                </c:pt>
                <c:pt idx="15" formatCode="#,##0.0">
                  <c:v>29.8</c:v>
                </c:pt>
                <c:pt idx="16" formatCode="#,##0.0">
                  <c:v>30.8</c:v>
                </c:pt>
                <c:pt idx="17" formatCode="#,##0.0">
                  <c:v>30.5</c:v>
                </c:pt>
                <c:pt idx="18" formatCode="#,##0.0">
                  <c:v>30.1</c:v>
                </c:pt>
                <c:pt idx="19" formatCode="#,##0.0">
                  <c:v>29.2</c:v>
                </c:pt>
              </c:numCache>
            </c:numRef>
          </c:val>
          <c:smooth val="0"/>
        </c:ser>
        <c:ser>
          <c:idx val="2"/>
          <c:order val="2"/>
          <c:tx>
            <c:strRef>
              <c:f>'Graphique 8'!$H$6</c:f>
              <c:strCache>
                <c:ptCount val="1"/>
                <c:pt idx="0">
                  <c:v>Royaume-Uni</c:v>
                </c:pt>
              </c:strCache>
            </c:strRef>
          </c:tx>
          <c:spPr>
            <a:ln w="25400">
              <a:solidFill>
                <a:srgbClr val="68B43A"/>
              </a:solidFill>
              <a:prstDash val="sysDot"/>
            </a:ln>
          </c:spPr>
          <c:marker>
            <c:spPr>
              <a:solidFill>
                <a:srgbClr val="68B43A"/>
              </a:solidFill>
              <a:ln>
                <a:noFill/>
              </a:ln>
            </c:spPr>
          </c:marker>
          <c:cat>
            <c:strRef>
              <c:f>'Graphique 8'!$I$3:$AC$3</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'Graphique 8'!$I$6:$AC$6</c:f>
              <c:numCache>
                <c:formatCode>#,##0</c:formatCode>
                <c:ptCount val="21"/>
                <c:pt idx="0">
                  <c:v>32</c:v>
                </c:pt>
                <c:pt idx="1">
                  <c:v>32</c:v>
                </c:pt>
                <c:pt idx="2">
                  <c:v>30</c:v>
                </c:pt>
                <c:pt idx="3">
                  <c:v>32</c:v>
                </c:pt>
                <c:pt idx="4">
                  <c:v>32</c:v>
                </c:pt>
                <c:pt idx="5">
                  <c:v>32</c:v>
                </c:pt>
                <c:pt idx="6">
                  <c:v>35</c:v>
                </c:pt>
                <c:pt idx="7">
                  <c:v>35</c:v>
                </c:pt>
                <c:pt idx="10" formatCode="#,##0.0">
                  <c:v>34.6</c:v>
                </c:pt>
                <c:pt idx="11" formatCode="#,##0.0">
                  <c:v>32.5</c:v>
                </c:pt>
                <c:pt idx="12" formatCode="#,##0.0">
                  <c:v>32.6</c:v>
                </c:pt>
                <c:pt idx="13" formatCode="#,##0.0">
                  <c:v>33.9</c:v>
                </c:pt>
                <c:pt idx="14" formatCode="#,##0.0">
                  <c:v>32.4</c:v>
                </c:pt>
                <c:pt idx="15" formatCode="#,##0.0">
                  <c:v>32.9</c:v>
                </c:pt>
                <c:pt idx="16" formatCode="#,##0.0">
                  <c:v>33</c:v>
                </c:pt>
                <c:pt idx="17" formatCode="#,##0.0">
                  <c:v>31.3</c:v>
                </c:pt>
                <c:pt idx="18" formatCode="#,##0.0">
                  <c:v>30.2</c:v>
                </c:pt>
                <c:pt idx="19" formatCode="#,##0.0">
                  <c:v>31.6</c:v>
                </c:pt>
                <c:pt idx="20" formatCode="#,##0.0">
                  <c:v>32.4</c:v>
                </c:pt>
              </c:numCache>
            </c:numRef>
          </c:val>
          <c:smooth val="0"/>
        </c:ser>
        <c:ser>
          <c:idx val="3"/>
          <c:order val="3"/>
          <c:tx>
            <c:strRef>
              <c:f>'Graphique 8'!$H$7</c:f>
              <c:strCache>
                <c:ptCount val="1"/>
                <c:pt idx="0">
                  <c:v>Italie</c:v>
                </c:pt>
              </c:strCache>
            </c:strRef>
          </c:tx>
          <c:spPr>
            <a:ln w="31750">
              <a:solidFill>
                <a:srgbClr val="B2B2B2"/>
              </a:solidFill>
              <a:prstDash val="dashDot"/>
            </a:ln>
          </c:spPr>
          <c:marker>
            <c:symbol val="diamond"/>
            <c:size val="7"/>
            <c:spPr>
              <a:solidFill>
                <a:srgbClr val="B2B2B2"/>
              </a:solidFill>
              <a:ln>
                <a:noFill/>
              </a:ln>
            </c:spPr>
          </c:marker>
          <c:cat>
            <c:strRef>
              <c:f>'Graphique 8'!$I$3:$AC$3</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'Graphique 8'!$I$7:$AC$7</c:f>
              <c:numCache>
                <c:formatCode>#,##0</c:formatCode>
                <c:ptCount val="21"/>
                <c:pt idx="0">
                  <c:v>33</c:v>
                </c:pt>
                <c:pt idx="1">
                  <c:v>32</c:v>
                </c:pt>
                <c:pt idx="2">
                  <c:v>31</c:v>
                </c:pt>
                <c:pt idx="3">
                  <c:v>31</c:v>
                </c:pt>
                <c:pt idx="4">
                  <c:v>30</c:v>
                </c:pt>
                <c:pt idx="5">
                  <c:v>29</c:v>
                </c:pt>
                <c:pt idx="6">
                  <c:v>29</c:v>
                </c:pt>
                <c:pt idx="9" formatCode="#,##0.0">
                  <c:v>32.9</c:v>
                </c:pt>
                <c:pt idx="10" formatCode="#,##0.0">
                  <c:v>32.700000000000003</c:v>
                </c:pt>
                <c:pt idx="11" formatCode="#,##0.0">
                  <c:v>32.1</c:v>
                </c:pt>
                <c:pt idx="12" formatCode="#,##0.0">
                  <c:v>32</c:v>
                </c:pt>
                <c:pt idx="13" formatCode="#,##0.0">
                  <c:v>31.2</c:v>
                </c:pt>
                <c:pt idx="14" formatCode="#,##0.0">
                  <c:v>31.8</c:v>
                </c:pt>
                <c:pt idx="15" formatCode="#,##0.0">
                  <c:v>31.7</c:v>
                </c:pt>
                <c:pt idx="16" formatCode="#,##0.0">
                  <c:v>32.5</c:v>
                </c:pt>
                <c:pt idx="17" formatCode="#,##0.0">
                  <c:v>32.4</c:v>
                </c:pt>
                <c:pt idx="18" formatCode="#,##0.0">
                  <c:v>32.799999999999997</c:v>
                </c:pt>
                <c:pt idx="19" formatCode="#,##0.0">
                  <c:v>32.4</c:v>
                </c:pt>
              </c:numCache>
            </c:numRef>
          </c:val>
          <c:smooth val="0"/>
        </c:ser>
        <c:ser>
          <c:idx val="4"/>
          <c:order val="4"/>
          <c:tx>
            <c:strRef>
              <c:f>'Graphique 8'!$H$8</c:f>
              <c:strCache>
                <c:ptCount val="1"/>
                <c:pt idx="0">
                  <c:v>UE (15 pays)</c:v>
                </c:pt>
              </c:strCache>
            </c:strRef>
          </c:tx>
          <c:spPr>
            <a:ln w="31750">
              <a:solidFill>
                <a:srgbClr val="312783"/>
              </a:solidFill>
              <a:prstDash val="dash"/>
            </a:ln>
          </c:spPr>
          <c:marker>
            <c:spPr>
              <a:ln>
                <a:solidFill>
                  <a:srgbClr val="312783"/>
                </a:solidFill>
              </a:ln>
            </c:spPr>
          </c:marker>
          <c:cat>
            <c:strRef>
              <c:f>'Graphique 8'!$I$3:$AC$3</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'Graphique 8'!$I$8:$AC$8</c:f>
              <c:numCache>
                <c:formatCode>#,##0</c:formatCode>
                <c:ptCount val="21"/>
                <c:pt idx="0">
                  <c:v>31</c:v>
                </c:pt>
                <c:pt idx="1">
                  <c:v>30</c:v>
                </c:pt>
                <c:pt idx="2">
                  <c:v>29</c:v>
                </c:pt>
                <c:pt idx="3">
                  <c:v>29</c:v>
                </c:pt>
                <c:pt idx="4">
                  <c:v>29</c:v>
                </c:pt>
                <c:pt idx="5">
                  <c:v>29</c:v>
                </c:pt>
                <c:pt idx="6">
                  <c:v>29</c:v>
                </c:pt>
                <c:pt idx="10" formatCode="#,##0.0">
                  <c:v>29.9</c:v>
                </c:pt>
                <c:pt idx="11" formatCode="#,##0.0">
                  <c:v>29.6</c:v>
                </c:pt>
                <c:pt idx="12" formatCode="#,##0.0">
                  <c:v>30.3</c:v>
                </c:pt>
                <c:pt idx="13" formatCode="#,##0.0">
                  <c:v>30.9</c:v>
                </c:pt>
                <c:pt idx="14" formatCode="#,##0.0">
                  <c:v>30.5</c:v>
                </c:pt>
                <c:pt idx="15" formatCode="#,##0.0">
                  <c:v>30.6</c:v>
                </c:pt>
                <c:pt idx="16" formatCode="#,##0.0">
                  <c:v>30.9</c:v>
                </c:pt>
                <c:pt idx="17" formatCode="#,##0.0">
                  <c:v>30.4</c:v>
                </c:pt>
                <c:pt idx="18" formatCode="#,##0.0">
                  <c:v>30.5</c:v>
                </c:pt>
                <c:pt idx="19" formatCode="#,##0.0">
                  <c:v>30.9</c:v>
                </c:pt>
              </c:numCache>
            </c:numRef>
          </c:val>
          <c:smooth val="0"/>
        </c:ser>
        <c:dLbls>
          <c:showLegendKey val="0"/>
          <c:showVal val="0"/>
          <c:showCatName val="0"/>
          <c:showSerName val="0"/>
          <c:showPercent val="0"/>
          <c:showBubbleSize val="0"/>
        </c:dLbls>
        <c:marker val="1"/>
        <c:smooth val="0"/>
        <c:axId val="129002496"/>
        <c:axId val="129021056"/>
      </c:lineChart>
      <c:catAx>
        <c:axId val="129002496"/>
        <c:scaling>
          <c:orientation val="minMax"/>
        </c:scaling>
        <c:delete val="0"/>
        <c:axPos val="b"/>
        <c:numFmt formatCode="General" sourceLinked="1"/>
        <c:majorTickMark val="cross"/>
        <c:minorTickMark val="none"/>
        <c:tickLblPos val="nextTo"/>
        <c:txPr>
          <a:bodyPr/>
          <a:lstStyle/>
          <a:p>
            <a:pPr>
              <a:defRPr sz="1200" b="1"/>
            </a:pPr>
            <a:endParaRPr lang="fr-FR"/>
          </a:p>
        </c:txPr>
        <c:crossAx val="129021056"/>
        <c:crosses val="autoZero"/>
        <c:auto val="1"/>
        <c:lblAlgn val="ctr"/>
        <c:lblOffset val="100"/>
        <c:noMultiLvlLbl val="0"/>
      </c:catAx>
      <c:valAx>
        <c:axId val="129021056"/>
        <c:scaling>
          <c:orientation val="minMax"/>
          <c:max val="35"/>
          <c:min val="24"/>
        </c:scaling>
        <c:delete val="0"/>
        <c:axPos val="l"/>
        <c:majorGridlines>
          <c:spPr>
            <a:ln w="3175">
              <a:prstDash val="sysDash"/>
            </a:ln>
          </c:spPr>
        </c:majorGridlines>
        <c:numFmt formatCode="#,##0" sourceLinked="1"/>
        <c:majorTickMark val="out"/>
        <c:minorTickMark val="none"/>
        <c:tickLblPos val="nextTo"/>
        <c:txPr>
          <a:bodyPr/>
          <a:lstStyle/>
          <a:p>
            <a:pPr>
              <a:defRPr sz="1200" b="1"/>
            </a:pPr>
            <a:endParaRPr lang="fr-FR"/>
          </a:p>
        </c:txPr>
        <c:crossAx val="129002496"/>
        <c:crosses val="autoZero"/>
        <c:crossBetween val="midCat"/>
      </c:valAx>
    </c:plotArea>
    <c:legend>
      <c:legendPos val="b"/>
      <c:layout>
        <c:manualLayout>
          <c:xMode val="edge"/>
          <c:yMode val="edge"/>
          <c:x val="5.7299346405228761E-2"/>
          <c:y val="0.93488119369369371"/>
          <c:w val="0.9"/>
          <c:h val="5.3160310734463277E-2"/>
        </c:manualLayout>
      </c:layout>
      <c:overlay val="0"/>
      <c:txPr>
        <a:bodyPr/>
        <a:lstStyle/>
        <a:p>
          <a:pPr>
            <a:defRPr sz="1200" b="1">
              <a:solidFill>
                <a:sysClr val="windowText" lastClr="000000"/>
              </a:solidFill>
              <a:latin typeface="+mn-lt"/>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8539886305677E-2"/>
          <c:y val="9.7482664995822907E-2"/>
          <c:w val="0.90706422360712025"/>
          <c:h val="0.82040246449456977"/>
        </c:manualLayout>
      </c:layout>
      <c:lineChart>
        <c:grouping val="standard"/>
        <c:varyColors val="0"/>
        <c:ser>
          <c:idx val="0"/>
          <c:order val="0"/>
          <c:tx>
            <c:strRef>
              <c:f>'Graphique 9'!$D$7</c:f>
              <c:strCache>
                <c:ptCount val="1"/>
                <c:pt idx="0">
                  <c:v>Allemagne</c:v>
                </c:pt>
              </c:strCache>
            </c:strRef>
          </c:tx>
          <c:spPr>
            <a:ln>
              <a:solidFill>
                <a:srgbClr val="E73331"/>
              </a:solidFill>
            </a:ln>
          </c:spPr>
          <c:marker>
            <c:symbol val="none"/>
          </c:marker>
          <c:cat>
            <c:strRef>
              <c:f>'Graphique 9'!$E$6:$Y$6</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'Graphique 9'!$E$7:$Y$7</c:f>
              <c:numCache>
                <c:formatCode>#,##0.000_ ;\-#,##0.000\ </c:formatCode>
                <c:ptCount val="21"/>
                <c:pt idx="0">
                  <c:v>-2.5341616878000002</c:v>
                </c:pt>
                <c:pt idx="1">
                  <c:v>-1.7020725125</c:v>
                </c:pt>
                <c:pt idx="2">
                  <c:v>0.85884683579999999</c:v>
                </c:pt>
                <c:pt idx="3">
                  <c:v>-3.1075273744</c:v>
                </c:pt>
                <c:pt idx="4">
                  <c:v>-3.9380391196</c:v>
                </c:pt>
                <c:pt idx="5">
                  <c:v>-4.1693576967999997</c:v>
                </c:pt>
                <c:pt idx="6">
                  <c:v>-3.7527768401000001</c:v>
                </c:pt>
                <c:pt idx="7">
                  <c:v>-3.4219842181</c:v>
                </c:pt>
                <c:pt idx="8">
                  <c:v>-1.7211316417</c:v>
                </c:pt>
                <c:pt idx="9">
                  <c:v>0.1870053904</c:v>
                </c:pt>
                <c:pt idx="10">
                  <c:v>-0.1771138149</c:v>
                </c:pt>
                <c:pt idx="11">
                  <c:v>-3.237670241</c:v>
                </c:pt>
                <c:pt idx="12">
                  <c:v>-4.2300021167999997</c:v>
                </c:pt>
                <c:pt idx="13">
                  <c:v>-0.95816427240000002</c:v>
                </c:pt>
                <c:pt idx="14">
                  <c:v>-3.3666055899999998E-2</c:v>
                </c:pt>
                <c:pt idx="15">
                  <c:v>-0.1891093771</c:v>
                </c:pt>
                <c:pt idx="16">
                  <c:v>0.2920439869</c:v>
                </c:pt>
                <c:pt idx="17">
                  <c:v>0.69046679280000001</c:v>
                </c:pt>
                <c:pt idx="18">
                  <c:v>0.47724406549999998</c:v>
                </c:pt>
                <c:pt idx="19">
                  <c:v>0.4871338711</c:v>
                </c:pt>
                <c:pt idx="20">
                  <c:v>0.65729704099999997</c:v>
                </c:pt>
              </c:numCache>
            </c:numRef>
          </c:val>
          <c:smooth val="0"/>
        </c:ser>
        <c:ser>
          <c:idx val="3"/>
          <c:order val="1"/>
          <c:tx>
            <c:strRef>
              <c:f>'Graphique 9'!$D$9</c:f>
              <c:strCache>
                <c:ptCount val="1"/>
                <c:pt idx="0">
                  <c:v>France</c:v>
                </c:pt>
              </c:strCache>
            </c:strRef>
          </c:tx>
          <c:spPr>
            <a:ln w="38100">
              <a:solidFill>
                <a:srgbClr val="0086CD"/>
              </a:solidFill>
              <a:prstDash val="dash"/>
            </a:ln>
          </c:spPr>
          <c:marker>
            <c:symbol val="none"/>
          </c:marker>
          <c:cat>
            <c:strRef>
              <c:f>'Graphique 9'!$E$6:$Y$6</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'Graphique 9'!$E$9:$Y$9</c:f>
              <c:numCache>
                <c:formatCode>#,##0.000_ ;\-#,##0.000\ </c:formatCode>
                <c:ptCount val="21"/>
                <c:pt idx="0">
                  <c:v>-2.4062837119</c:v>
                </c:pt>
                <c:pt idx="1">
                  <c:v>-1.5801030276000001</c:v>
                </c:pt>
                <c:pt idx="2">
                  <c:v>-1.3175140148</c:v>
                </c:pt>
                <c:pt idx="3">
                  <c:v>-1.4354364105999999</c:v>
                </c:pt>
                <c:pt idx="4">
                  <c:v>-3.086784744</c:v>
                </c:pt>
                <c:pt idx="5">
                  <c:v>-3.8574012210999999</c:v>
                </c:pt>
                <c:pt idx="6">
                  <c:v>-3.4940681568</c:v>
                </c:pt>
                <c:pt idx="7">
                  <c:v>-3.1680960471000001</c:v>
                </c:pt>
                <c:pt idx="8">
                  <c:v>-2.3404285150000002</c:v>
                </c:pt>
                <c:pt idx="9">
                  <c:v>-2.5425927438999998</c:v>
                </c:pt>
                <c:pt idx="10">
                  <c:v>-3.1855041087</c:v>
                </c:pt>
                <c:pt idx="11">
                  <c:v>-7.1613249879999996</c:v>
                </c:pt>
                <c:pt idx="12">
                  <c:v>-6.7994834606000003</c:v>
                </c:pt>
                <c:pt idx="13">
                  <c:v>-5.0990828441999998</c:v>
                </c:pt>
                <c:pt idx="14">
                  <c:v>-4.8131968073999998</c:v>
                </c:pt>
                <c:pt idx="15">
                  <c:v>-4.0345347402999998</c:v>
                </c:pt>
                <c:pt idx="16">
                  <c:v>-3.9621243218000002</c:v>
                </c:pt>
                <c:pt idx="17">
                  <c:v>-3.5077480019</c:v>
                </c:pt>
                <c:pt idx="18">
                  <c:v>-3.2795647145000002</c:v>
                </c:pt>
                <c:pt idx="19">
                  <c:v>-3.0313137001000001</c:v>
                </c:pt>
                <c:pt idx="20">
                  <c:v>-2.9013361122000001</c:v>
                </c:pt>
              </c:numCache>
            </c:numRef>
          </c:val>
          <c:smooth val="0"/>
        </c:ser>
        <c:ser>
          <c:idx val="2"/>
          <c:order val="2"/>
          <c:tx>
            <c:strRef>
              <c:f>'Graphique 9'!$D$8</c:f>
              <c:strCache>
                <c:ptCount val="1"/>
                <c:pt idx="0">
                  <c:v>Royaume-Uni</c:v>
                </c:pt>
              </c:strCache>
            </c:strRef>
          </c:tx>
          <c:spPr>
            <a:ln w="31750">
              <a:solidFill>
                <a:srgbClr val="68B43A"/>
              </a:solidFill>
              <a:prstDash val="sysDash"/>
            </a:ln>
          </c:spPr>
          <c:marker>
            <c:symbol val="triangle"/>
            <c:size val="9"/>
            <c:spPr>
              <a:solidFill>
                <a:srgbClr val="68B43A"/>
              </a:solidFill>
              <a:ln>
                <a:noFill/>
              </a:ln>
            </c:spPr>
          </c:marker>
          <c:cat>
            <c:strRef>
              <c:f>'Graphique 9'!$E$6:$Y$6</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'Graphique 9'!$E$8:$Y$8</c:f>
              <c:numCache>
                <c:formatCode>#,##0.000_ ;\-#,##0.000\ </c:formatCode>
                <c:ptCount val="21"/>
                <c:pt idx="0">
                  <c:v>-0.2191148088</c:v>
                </c:pt>
                <c:pt idx="1">
                  <c:v>0.70867259760000001</c:v>
                </c:pt>
                <c:pt idx="2">
                  <c:v>1.0920903018999999</c:v>
                </c:pt>
                <c:pt idx="3">
                  <c:v>0.36597282650000001</c:v>
                </c:pt>
                <c:pt idx="4">
                  <c:v>-1.9988879906000001</c:v>
                </c:pt>
                <c:pt idx="5">
                  <c:v>-3.2713616414</c:v>
                </c:pt>
                <c:pt idx="6">
                  <c:v>-3.4554294131000001</c:v>
                </c:pt>
                <c:pt idx="7">
                  <c:v>-3.4094574893999998</c:v>
                </c:pt>
                <c:pt idx="8">
                  <c:v>-2.8144931040999999</c:v>
                </c:pt>
                <c:pt idx="9">
                  <c:v>-2.8851191137000001</c:v>
                </c:pt>
                <c:pt idx="10">
                  <c:v>-4.9112930652999998</c:v>
                </c:pt>
                <c:pt idx="11">
                  <c:v>-10.564286367699999</c:v>
                </c:pt>
                <c:pt idx="12">
                  <c:v>-9.5672391742999991</c:v>
                </c:pt>
                <c:pt idx="13">
                  <c:v>-7.6503708834999999</c:v>
                </c:pt>
                <c:pt idx="14">
                  <c:v>-8.3235425457000005</c:v>
                </c:pt>
                <c:pt idx="15">
                  <c:v>-5.7182752219999999</c:v>
                </c:pt>
                <c:pt idx="16">
                  <c:v>-5.5825029629999996</c:v>
                </c:pt>
                <c:pt idx="17">
                  <c:v>-4.3474797841999999</c:v>
                </c:pt>
                <c:pt idx="18">
                  <c:v>-3.3008653749999999</c:v>
                </c:pt>
                <c:pt idx="19">
                  <c:v>-3.0678719902</c:v>
                </c:pt>
                <c:pt idx="20">
                  <c:v>-2.7568064809999999</c:v>
                </c:pt>
              </c:numCache>
            </c:numRef>
          </c:val>
          <c:smooth val="0"/>
        </c:ser>
        <c:ser>
          <c:idx val="1"/>
          <c:order val="3"/>
          <c:tx>
            <c:strRef>
              <c:f>'Graphique 9'!$D$10</c:f>
              <c:strCache>
                <c:ptCount val="1"/>
                <c:pt idx="0">
                  <c:v>Zone euro (16 pays)</c:v>
                </c:pt>
              </c:strCache>
            </c:strRef>
          </c:tx>
          <c:spPr>
            <a:ln w="34925">
              <a:solidFill>
                <a:srgbClr val="312783"/>
              </a:solidFill>
              <a:prstDash val="dash"/>
            </a:ln>
          </c:spPr>
          <c:marker>
            <c:symbol val="star"/>
            <c:size val="8"/>
            <c:spPr>
              <a:ln>
                <a:solidFill>
                  <a:srgbClr val="312783"/>
                </a:solidFill>
              </a:ln>
            </c:spPr>
          </c:marker>
          <c:cat>
            <c:strRef>
              <c:f>'Graphique 9'!$E$6:$Y$6</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'Graphique 9'!$E$10:$Y$10</c:f>
              <c:numCache>
                <c:formatCode>#,##0.000_ ;\-#,##0.000\ </c:formatCode>
                <c:ptCount val="21"/>
                <c:pt idx="0">
                  <c:v>-2.4378882267000002</c:v>
                </c:pt>
                <c:pt idx="1">
                  <c:v>-1.5139703310999999</c:v>
                </c:pt>
                <c:pt idx="2">
                  <c:v>-0.26049389540000001</c:v>
                </c:pt>
                <c:pt idx="3">
                  <c:v>-2.0214656252999998</c:v>
                </c:pt>
                <c:pt idx="4">
                  <c:v>-2.7098652519000002</c:v>
                </c:pt>
                <c:pt idx="5">
                  <c:v>-3.1855287953999998</c:v>
                </c:pt>
                <c:pt idx="6">
                  <c:v>-2.9638089921000002</c:v>
                </c:pt>
                <c:pt idx="7">
                  <c:v>-2.5926215825000001</c:v>
                </c:pt>
                <c:pt idx="8">
                  <c:v>-1.4921692654000001</c:v>
                </c:pt>
                <c:pt idx="9">
                  <c:v>-0.64437608690000003</c:v>
                </c:pt>
                <c:pt idx="10">
                  <c:v>-2.1642419069000001</c:v>
                </c:pt>
                <c:pt idx="11">
                  <c:v>-6.2593192540000002</c:v>
                </c:pt>
                <c:pt idx="12">
                  <c:v>-6.1837199233</c:v>
                </c:pt>
                <c:pt idx="13">
                  <c:v>-4.2079374064000001</c:v>
                </c:pt>
                <c:pt idx="14">
                  <c:v>-3.6368005733</c:v>
                </c:pt>
                <c:pt idx="15">
                  <c:v>-2.9591782592999998</c:v>
                </c:pt>
                <c:pt idx="16">
                  <c:v>-2.5725266591999998</c:v>
                </c:pt>
                <c:pt idx="17">
                  <c:v>-2.0656033428999998</c:v>
                </c:pt>
                <c:pt idx="18">
                  <c:v>-1.8220436996</c:v>
                </c:pt>
                <c:pt idx="19">
                  <c:v>-1.4861285072999999</c:v>
                </c:pt>
                <c:pt idx="20">
                  <c:v>-1.2554875837999999</c:v>
                </c:pt>
              </c:numCache>
            </c:numRef>
          </c:val>
          <c:smooth val="0"/>
        </c:ser>
        <c:ser>
          <c:idx val="4"/>
          <c:order val="4"/>
          <c:tx>
            <c:strRef>
              <c:f>'Graphique 9'!$D$11</c:f>
              <c:strCache>
                <c:ptCount val="1"/>
                <c:pt idx="0">
                  <c:v>OCDE - Total</c:v>
                </c:pt>
              </c:strCache>
            </c:strRef>
          </c:tx>
          <c:spPr>
            <a:ln w="34925">
              <a:solidFill>
                <a:srgbClr val="B2B2B2"/>
              </a:solidFill>
              <a:prstDash val="sysDot"/>
            </a:ln>
          </c:spPr>
          <c:marker>
            <c:symbol val="diamond"/>
            <c:size val="7"/>
            <c:spPr>
              <a:solidFill>
                <a:srgbClr val="B2B2B2"/>
              </a:solidFill>
              <a:ln>
                <a:noFill/>
              </a:ln>
            </c:spPr>
          </c:marker>
          <c:cat>
            <c:strRef>
              <c:f>'Graphique 9'!$E$6:$Y$6</c:f>
              <c:strCach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strCache>
            </c:strRef>
          </c:cat>
          <c:val>
            <c:numRef>
              <c:f>'Graphique 9'!$E$11:$Y$11</c:f>
              <c:numCache>
                <c:formatCode>#,##0.000_ ;\-#,##0.000\ </c:formatCode>
                <c:ptCount val="21"/>
                <c:pt idx="0">
                  <c:v>-2.2960932669999998</c:v>
                </c:pt>
                <c:pt idx="1">
                  <c:v>-1.2220869764</c:v>
                </c:pt>
                <c:pt idx="2">
                  <c:v>-0.37778909379999998</c:v>
                </c:pt>
                <c:pt idx="3">
                  <c:v>-1.7856746493</c:v>
                </c:pt>
                <c:pt idx="4">
                  <c:v>-3.6395665516000002</c:v>
                </c:pt>
                <c:pt idx="5">
                  <c:v>-4.3019499164999999</c:v>
                </c:pt>
                <c:pt idx="6">
                  <c:v>-3.6537955204000001</c:v>
                </c:pt>
                <c:pt idx="7">
                  <c:v>-2.7917189144000001</c:v>
                </c:pt>
                <c:pt idx="8">
                  <c:v>-1.5827348176</c:v>
                </c:pt>
                <c:pt idx="9">
                  <c:v>-1.5287575225000001</c:v>
                </c:pt>
                <c:pt idx="10">
                  <c:v>-3.5284679174</c:v>
                </c:pt>
                <c:pt idx="11">
                  <c:v>-8.3648907549999993</c:v>
                </c:pt>
                <c:pt idx="12">
                  <c:v>-7.9079179209000001</c:v>
                </c:pt>
                <c:pt idx="13">
                  <c:v>-6.5672678695000002</c:v>
                </c:pt>
                <c:pt idx="14">
                  <c:v>-5.7786409610999998</c:v>
                </c:pt>
                <c:pt idx="15">
                  <c:v>-4.1267874737000003</c:v>
                </c:pt>
                <c:pt idx="16">
                  <c:v>-3.5439311403999998</c:v>
                </c:pt>
                <c:pt idx="17">
                  <c:v>-3.0410880412000001</c:v>
                </c:pt>
                <c:pt idx="18">
                  <c:v>-3.0932610347999998</c:v>
                </c:pt>
                <c:pt idx="19">
                  <c:v>-2.9611548638</c:v>
                </c:pt>
                <c:pt idx="20">
                  <c:v>-2.9442847594999999</c:v>
                </c:pt>
              </c:numCache>
            </c:numRef>
          </c:val>
          <c:smooth val="0"/>
        </c:ser>
        <c:dLbls>
          <c:showLegendKey val="0"/>
          <c:showVal val="0"/>
          <c:showCatName val="0"/>
          <c:showSerName val="0"/>
          <c:showPercent val="0"/>
          <c:showBubbleSize val="0"/>
        </c:dLbls>
        <c:marker val="1"/>
        <c:smooth val="0"/>
        <c:axId val="129098496"/>
        <c:axId val="129100416"/>
      </c:lineChart>
      <c:catAx>
        <c:axId val="129098496"/>
        <c:scaling>
          <c:orientation val="minMax"/>
        </c:scaling>
        <c:delete val="0"/>
        <c:axPos val="b"/>
        <c:numFmt formatCode="General" sourceLinked="1"/>
        <c:majorTickMark val="cross"/>
        <c:minorTickMark val="none"/>
        <c:tickLblPos val="nextTo"/>
        <c:txPr>
          <a:bodyPr/>
          <a:lstStyle/>
          <a:p>
            <a:pPr>
              <a:defRPr b="1"/>
            </a:pPr>
            <a:endParaRPr lang="fr-FR"/>
          </a:p>
        </c:txPr>
        <c:crossAx val="129100416"/>
        <c:crosses val="autoZero"/>
        <c:auto val="1"/>
        <c:lblAlgn val="ctr"/>
        <c:lblOffset val="100"/>
        <c:noMultiLvlLbl val="0"/>
      </c:catAx>
      <c:valAx>
        <c:axId val="129100416"/>
        <c:scaling>
          <c:orientation val="minMax"/>
        </c:scaling>
        <c:delete val="0"/>
        <c:axPos val="l"/>
        <c:majorGridlines>
          <c:spPr>
            <a:ln w="3175">
              <a:prstDash val="sysDash"/>
            </a:ln>
          </c:spPr>
        </c:majorGridlines>
        <c:numFmt formatCode="#,##0_ ;\-#,##0\ " sourceLinked="0"/>
        <c:majorTickMark val="out"/>
        <c:minorTickMark val="none"/>
        <c:tickLblPos val="nextTo"/>
        <c:txPr>
          <a:bodyPr/>
          <a:lstStyle/>
          <a:p>
            <a:pPr>
              <a:defRPr b="1"/>
            </a:pPr>
            <a:endParaRPr lang="fr-FR"/>
          </a:p>
        </c:txPr>
        <c:crossAx val="129098496"/>
        <c:crosses val="autoZero"/>
        <c:crossBetween val="midCat"/>
      </c:valAx>
    </c:plotArea>
    <c:legend>
      <c:legendPos val="b"/>
      <c:layout>
        <c:manualLayout>
          <c:xMode val="edge"/>
          <c:yMode val="edge"/>
          <c:x val="4.8200113378684808E-2"/>
          <c:y val="0.95203571428571432"/>
          <c:w val="0.9"/>
          <c:h val="4.7964285714285716E-2"/>
        </c:manualLayout>
      </c:layout>
      <c:overlay val="0"/>
      <c:txPr>
        <a:bodyPr/>
        <a:lstStyle/>
        <a:p>
          <a:pPr>
            <a:defRPr sz="1200" b="1">
              <a:solidFill>
                <a:schemeClr val="tx1">
                  <a:lumMod val="75000"/>
                  <a:lumOff val="25000"/>
                </a:schemeClr>
              </a:solidFill>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s://www.imf.org/external/pubs/ft/weo/2016/01/weodata/weorept.aspx?sy=1995&amp;ey=2021&amp;scsm=1&amp;ssd=1&amp;sort=country&amp;ds=,&amp;br=1&amp;c=132,112,134,136&amp;s=NGDP_RPCH&amp;grp=0&amp;a=&amp;pr1.x=31&amp;pr1.y=7#cs3" TargetMode="External"/><Relationship Id="rId2" Type="http://schemas.openxmlformats.org/officeDocument/2006/relationships/hyperlink" Target="https://www.imf.org/external/pubs/ft/weo/2016/01/weodata/weorept.aspx?sy=1995&amp;ey=2021&amp;scsm=1&amp;ssd=1&amp;sort=country&amp;ds=,&amp;br=1&amp;c=132,112,134,136&amp;s=NGDP_RPCH&amp;grp=0&amp;a=&amp;pr1.x=31&amp;pr1.y=7#cs2" TargetMode="External"/><Relationship Id="rId1" Type="http://schemas.openxmlformats.org/officeDocument/2006/relationships/hyperlink" Target="https://www.imf.org/external/pubs/ft/weo/2016/01/weodata/weorept.aspx?sy=1995&amp;ey=2021&amp;scsm=1&amp;ssd=1&amp;sort=country&amp;ds=,&amp;br=1&amp;c=132,112,134,136&amp;s=NGDP_RPCH&amp;grp=0&amp;a=&amp;pr1.x=31&amp;pr1.y=7#cs1" TargetMode="External"/><Relationship Id="rId6" Type="http://schemas.openxmlformats.org/officeDocument/2006/relationships/chart" Target="../charts/chart2.xml"/><Relationship Id="rId5" Type="http://schemas.openxmlformats.org/officeDocument/2006/relationships/chart" Target="../charts/chart1.xml"/><Relationship Id="rId4" Type="http://schemas.openxmlformats.org/officeDocument/2006/relationships/hyperlink" Target="https://www.imf.org/external/pubs/ft/weo/2016/01/weodata/weorept.aspx?sy=1995&amp;ey=2021&amp;scsm=1&amp;ssd=1&amp;sort=country&amp;ds=,&amp;br=1&amp;c=132,112,134,136&amp;s=NGDP_RPCH&amp;grp=0&amp;a=&amp;pr1.x=31&amp;pr1.y=7#cs4"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imf.org/external/pubs/ft/weo/2016/02/weodata/weorept.aspx?sy=1999&amp;ey=2021&amp;scsm=1&amp;ssd=1&amp;sort=country&amp;ds=,&amp;br=1&amp;c=132,112,134,136&amp;s=BCA_NGDPD&amp;grp=0&amp;a=&amp;pr1.x=75&amp;pr1.y=11#cs4" TargetMode="External"/><Relationship Id="rId3" Type="http://schemas.openxmlformats.org/officeDocument/2006/relationships/hyperlink" Target="https://www.imf.org/external/pubs/ft/weo/2016/02/weodata/weorept.aspx?sy=1995&amp;ey=2021&amp;scsm=1&amp;ssd=1&amp;sort=country&amp;ds=,&amp;br=1&amp;c=136&amp;s=NGDP_RPCH&amp;grp=0&amp;a=&amp;pr1.x=35&amp;pr1.y=10#cs1" TargetMode="External"/><Relationship Id="rId7" Type="http://schemas.openxmlformats.org/officeDocument/2006/relationships/hyperlink" Target="https://www.imf.org/external/pubs/ft/weo/2016/02/weodata/weorept.aspx?sy=1999&amp;ey=2021&amp;scsm=1&amp;ssd=1&amp;sort=country&amp;ds=,&amp;br=1&amp;c=132,112,134,136&amp;s=BCA_NGDPD&amp;grp=0&amp;a=&amp;pr1.x=75&amp;pr1.y=11#cs3" TargetMode="External"/><Relationship Id="rId2" Type="http://schemas.openxmlformats.org/officeDocument/2006/relationships/hyperlink" Target="https://www.imf.org/external/pubs/ft/weo/2016/02/weodata/weorept.aspx?sy=1995&amp;ey=2021&amp;scsm=1&amp;ssd=1&amp;sort=country&amp;ds=,&amp;br=1&amp;c=132,134&amp;s=NGDP_RPCH&amp;grp=0&amp;a=&amp;pr1.x=24&amp;pr1.y=9#cs2" TargetMode="External"/><Relationship Id="rId1" Type="http://schemas.openxmlformats.org/officeDocument/2006/relationships/hyperlink" Target="https://www.imf.org/external/pubs/ft/weo/2016/02/weodata/weorept.aspx?sy=1995&amp;ey=2021&amp;scsm=1&amp;ssd=1&amp;sort=country&amp;ds=,&amp;br=1&amp;c=132,134&amp;s=NGDP_RPCH&amp;grp=0&amp;a=&amp;pr1.x=24&amp;pr1.y=9#cs1" TargetMode="External"/><Relationship Id="rId6" Type="http://schemas.openxmlformats.org/officeDocument/2006/relationships/hyperlink" Target="https://www.imf.org/external/pubs/ft/weo/2016/02/weodata/weorept.aspx?sy=1999&amp;ey=2021&amp;scsm=1&amp;ssd=1&amp;sort=country&amp;ds=,&amp;br=1&amp;c=132,112,134,136&amp;s=BCA_NGDPD&amp;grp=0&amp;a=&amp;pr1.x=75&amp;pr1.y=11#cs2" TargetMode="External"/><Relationship Id="rId5" Type="http://schemas.openxmlformats.org/officeDocument/2006/relationships/hyperlink" Target="https://www.imf.org/external/pubs/ft/weo/2016/02/weodata/weorept.aspx?sy=1999&amp;ey=2021&amp;scsm=1&amp;ssd=1&amp;sort=country&amp;ds=,&amp;br=1&amp;c=132,112,134,136&amp;s=BCA_NGDPD&amp;grp=0&amp;a=&amp;pr1.x=75&amp;pr1.y=11#cs1" TargetMode="External"/><Relationship Id="rId10" Type="http://schemas.openxmlformats.org/officeDocument/2006/relationships/hyperlink" Target="https://www.imf.org/external/pubs/ft/weo/2016/01/weodata/weorept.aspx?sy=1999&amp;ey=2021&amp;scsm=1&amp;ssd=1&amp;sort=country&amp;ds=,&amp;br=1&amp;c=964&amp;s=BCA_NGDPD&amp;grp=0&amp;a=&amp;pr1.x=32&amp;pr1.y=11#cs1" TargetMode="External"/><Relationship Id="rId4" Type="http://schemas.openxmlformats.org/officeDocument/2006/relationships/hyperlink" Target="https://www.imf.org/external/pubs/ft/weo/2016/02/weodata/weorept.aspx?sy=1995&amp;ey=2021&amp;scsm=1&amp;ssd=1&amp;sort=country&amp;ds=,&amp;br=1&amp;c=546,142,576,961,112&amp;s=NGDP_RPCH&amp;grp=0&amp;a=&amp;pr1.x=40&amp;pr1.y=10#cs5" TargetMode="External"/><Relationship Id="rId9"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320040</xdr:colOff>
      <xdr:row>13</xdr:row>
      <xdr:rowOff>106680</xdr:rowOff>
    </xdr:to>
    <xdr:sp macro="" textlink="">
      <xdr:nvSpPr>
        <xdr:cNvPr id="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3" name="AutoShape 2" descr="See notes for: &#10;Gross domestic product, constant prices (National currency).">
          <a:hlinkClick xmlns:r="http://schemas.openxmlformats.org/officeDocument/2006/relationships" r:id="rId2"/>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4" name="AutoShape 3" descr="See notes for: &#10;Gross domestic product, constant prices (National currency).">
          <a:hlinkClick xmlns:r="http://schemas.openxmlformats.org/officeDocument/2006/relationships" r:id="rId3"/>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5" name="AutoShape 4" descr="See notes for: &#10;Gross domestic product, constant prices (National currency).">
          <a:hlinkClick xmlns:r="http://schemas.openxmlformats.org/officeDocument/2006/relationships" r:id="rId4"/>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1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1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1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1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1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1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1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1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1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1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1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1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1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1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1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1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1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1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1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1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1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1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1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1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1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1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1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1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1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1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1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1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1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1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1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1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1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1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1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1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1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1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1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1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1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1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1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1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1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1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1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1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1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1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1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1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1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1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1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1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1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1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1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1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1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1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1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1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1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1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1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1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1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1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1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1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1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1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1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1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1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1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1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1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1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1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1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1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1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1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1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1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1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1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1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1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1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1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1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1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2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2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2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2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2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2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2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2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2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2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2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2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2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2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2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2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2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2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2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2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2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2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2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2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2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2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2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2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2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2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2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2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2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2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2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2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2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2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2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2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2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2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2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2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2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2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2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2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2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2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2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2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2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2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2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2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2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2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2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2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2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2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2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2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2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2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2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2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2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2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2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2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2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2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2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2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2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2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2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2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2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2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2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2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2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2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2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2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2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2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2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2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2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2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2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2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2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2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2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2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3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3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3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3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3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3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3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3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3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3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3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3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3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3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3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3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3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3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3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3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3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3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3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3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3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3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3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3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3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3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3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3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3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3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3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3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3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3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3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3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3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3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3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3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3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3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3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3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3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3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3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3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3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3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3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3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3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3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3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3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3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3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3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3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3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3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3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3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3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3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3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3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3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3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3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3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3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3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3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3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3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3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3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3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3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3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3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3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3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3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3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3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3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3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3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3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3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3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3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3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4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4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4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4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4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4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4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4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4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4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4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4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4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4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4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4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4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4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4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4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4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4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4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4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4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4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4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4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4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4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4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4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4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4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4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4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4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4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4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4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4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4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4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4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4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4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4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4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4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4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4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4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4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4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4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4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4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4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4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4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4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4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4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4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4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4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4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4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4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4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4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4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4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4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4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4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4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4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4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4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4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4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4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4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4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4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4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4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4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4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4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4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4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4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4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4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4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4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4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4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5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5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5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5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5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5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5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5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5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5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5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5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5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5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5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5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5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5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5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5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5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5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5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5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5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5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5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5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5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5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5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5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5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5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5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5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5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5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5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5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5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5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5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5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5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5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5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5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5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5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5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5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5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5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5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5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5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5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5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5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5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5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5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5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5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5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5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5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5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5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5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5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5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5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5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5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5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5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5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5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5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5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5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5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5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5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5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5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5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5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5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5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5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5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5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5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5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5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5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5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6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6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6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6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6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6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6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6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6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6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6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6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6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6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6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6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6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6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6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6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6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6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6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6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6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6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6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6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6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6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6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6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6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6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6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6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6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6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6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6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6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6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6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6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6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6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6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6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6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6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6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6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6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6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6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6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6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6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6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6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6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6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6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6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6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6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6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6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6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6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6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6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6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6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6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6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6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6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6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6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6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6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6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6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6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6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6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6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6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6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6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6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6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6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6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6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6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6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6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6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7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7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7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7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7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7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7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7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7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7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7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7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7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7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7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7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7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7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7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7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7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7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7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7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7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7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7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7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7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7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7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7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7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7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7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7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7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7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7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7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7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7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7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7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7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7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7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7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7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7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7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7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7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7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7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7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7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7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7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7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7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7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7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7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7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7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7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7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7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7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7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7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7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7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7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7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7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7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7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7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7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7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7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7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7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7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7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7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7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7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7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7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7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7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7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7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7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7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7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7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8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8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8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8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8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8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8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8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8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8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8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8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8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8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8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8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8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8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8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8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8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8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8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8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8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8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8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8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8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8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8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8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8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8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8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8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8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8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8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8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8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8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8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8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8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8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8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8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8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8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8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8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8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8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8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8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8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8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8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8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8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8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8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8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8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8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8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8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8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8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8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8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8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8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8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8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8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8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8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8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8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8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8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8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8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8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8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8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8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8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8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8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8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8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8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8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8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8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8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8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9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9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9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9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9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9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9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9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9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9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9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9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9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9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9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9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9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9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9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9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9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9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9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9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9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9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9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9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9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9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9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9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9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9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9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9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9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9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9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9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9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9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9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9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9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9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9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9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9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9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9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9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9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9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9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9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9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9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9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9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9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9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320040</xdr:colOff>
      <xdr:row>3</xdr:row>
      <xdr:rowOff>106680</xdr:rowOff>
    </xdr:to>
    <xdr:sp macro="" textlink="">
      <xdr:nvSpPr>
        <xdr:cNvPr id="9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657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9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320040</xdr:colOff>
      <xdr:row>35</xdr:row>
      <xdr:rowOff>106679</xdr:rowOff>
    </xdr:to>
    <xdr:sp macro="" textlink="">
      <xdr:nvSpPr>
        <xdr:cNvPr id="9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320040</xdr:colOff>
      <xdr:row>35</xdr:row>
      <xdr:rowOff>106679</xdr:rowOff>
    </xdr:to>
    <xdr:sp macro="" textlink="">
      <xdr:nvSpPr>
        <xdr:cNvPr id="9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34</xdr:row>
      <xdr:rowOff>0</xdr:rowOff>
    </xdr:from>
    <xdr:to>
      <xdr:col>6</xdr:col>
      <xdr:colOff>320040</xdr:colOff>
      <xdr:row>35</xdr:row>
      <xdr:rowOff>106679</xdr:rowOff>
    </xdr:to>
    <xdr:sp macro="" textlink="">
      <xdr:nvSpPr>
        <xdr:cNvPr id="9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34</xdr:row>
      <xdr:rowOff>0</xdr:rowOff>
    </xdr:from>
    <xdr:to>
      <xdr:col>7</xdr:col>
      <xdr:colOff>320040</xdr:colOff>
      <xdr:row>35</xdr:row>
      <xdr:rowOff>106679</xdr:rowOff>
    </xdr:to>
    <xdr:sp macro="" textlink="">
      <xdr:nvSpPr>
        <xdr:cNvPr id="9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34</xdr:row>
      <xdr:rowOff>0</xdr:rowOff>
    </xdr:from>
    <xdr:to>
      <xdr:col>8</xdr:col>
      <xdr:colOff>320040</xdr:colOff>
      <xdr:row>35</xdr:row>
      <xdr:rowOff>106679</xdr:rowOff>
    </xdr:to>
    <xdr:sp macro="" textlink="">
      <xdr:nvSpPr>
        <xdr:cNvPr id="9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320040</xdr:colOff>
      <xdr:row>35</xdr:row>
      <xdr:rowOff>106679</xdr:rowOff>
    </xdr:to>
    <xdr:sp macro="" textlink="">
      <xdr:nvSpPr>
        <xdr:cNvPr id="9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320040</xdr:colOff>
      <xdr:row>35</xdr:row>
      <xdr:rowOff>106679</xdr:rowOff>
    </xdr:to>
    <xdr:sp macro="" textlink="">
      <xdr:nvSpPr>
        <xdr:cNvPr id="9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34</xdr:row>
      <xdr:rowOff>0</xdr:rowOff>
    </xdr:from>
    <xdr:to>
      <xdr:col>11</xdr:col>
      <xdr:colOff>320040</xdr:colOff>
      <xdr:row>35</xdr:row>
      <xdr:rowOff>106679</xdr:rowOff>
    </xdr:to>
    <xdr:sp macro="" textlink="">
      <xdr:nvSpPr>
        <xdr:cNvPr id="9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34</xdr:row>
      <xdr:rowOff>0</xdr:rowOff>
    </xdr:from>
    <xdr:to>
      <xdr:col>12</xdr:col>
      <xdr:colOff>320040</xdr:colOff>
      <xdr:row>35</xdr:row>
      <xdr:rowOff>106679</xdr:rowOff>
    </xdr:to>
    <xdr:sp macro="" textlink="">
      <xdr:nvSpPr>
        <xdr:cNvPr id="9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34</xdr:row>
      <xdr:rowOff>0</xdr:rowOff>
    </xdr:from>
    <xdr:to>
      <xdr:col>13</xdr:col>
      <xdr:colOff>320040</xdr:colOff>
      <xdr:row>35</xdr:row>
      <xdr:rowOff>106679</xdr:rowOff>
    </xdr:to>
    <xdr:sp macro="" textlink="">
      <xdr:nvSpPr>
        <xdr:cNvPr id="9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34</xdr:row>
      <xdr:rowOff>0</xdr:rowOff>
    </xdr:from>
    <xdr:to>
      <xdr:col>14</xdr:col>
      <xdr:colOff>320040</xdr:colOff>
      <xdr:row>35</xdr:row>
      <xdr:rowOff>106679</xdr:rowOff>
    </xdr:to>
    <xdr:sp macro="" textlink="">
      <xdr:nvSpPr>
        <xdr:cNvPr id="9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34</xdr:row>
      <xdr:rowOff>0</xdr:rowOff>
    </xdr:from>
    <xdr:to>
      <xdr:col>15</xdr:col>
      <xdr:colOff>320040</xdr:colOff>
      <xdr:row>35</xdr:row>
      <xdr:rowOff>106679</xdr:rowOff>
    </xdr:to>
    <xdr:sp macro="" textlink="">
      <xdr:nvSpPr>
        <xdr:cNvPr id="9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34</xdr:row>
      <xdr:rowOff>0</xdr:rowOff>
    </xdr:from>
    <xdr:to>
      <xdr:col>16</xdr:col>
      <xdr:colOff>320040</xdr:colOff>
      <xdr:row>35</xdr:row>
      <xdr:rowOff>106679</xdr:rowOff>
    </xdr:to>
    <xdr:sp macro="" textlink="">
      <xdr:nvSpPr>
        <xdr:cNvPr id="9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34</xdr:row>
      <xdr:rowOff>0</xdr:rowOff>
    </xdr:from>
    <xdr:to>
      <xdr:col>17</xdr:col>
      <xdr:colOff>320040</xdr:colOff>
      <xdr:row>35</xdr:row>
      <xdr:rowOff>106679</xdr:rowOff>
    </xdr:to>
    <xdr:sp macro="" textlink="">
      <xdr:nvSpPr>
        <xdr:cNvPr id="9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0</xdr:rowOff>
    </xdr:from>
    <xdr:to>
      <xdr:col>18</xdr:col>
      <xdr:colOff>320040</xdr:colOff>
      <xdr:row>35</xdr:row>
      <xdr:rowOff>106679</xdr:rowOff>
    </xdr:to>
    <xdr:sp macro="" textlink="">
      <xdr:nvSpPr>
        <xdr:cNvPr id="9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0</xdr:rowOff>
    </xdr:from>
    <xdr:to>
      <xdr:col>19</xdr:col>
      <xdr:colOff>320040</xdr:colOff>
      <xdr:row>35</xdr:row>
      <xdr:rowOff>106679</xdr:rowOff>
    </xdr:to>
    <xdr:sp macro="" textlink="">
      <xdr:nvSpPr>
        <xdr:cNvPr id="9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34</xdr:row>
      <xdr:rowOff>0</xdr:rowOff>
    </xdr:from>
    <xdr:to>
      <xdr:col>20</xdr:col>
      <xdr:colOff>320040</xdr:colOff>
      <xdr:row>35</xdr:row>
      <xdr:rowOff>106679</xdr:rowOff>
    </xdr:to>
    <xdr:sp macro="" textlink="">
      <xdr:nvSpPr>
        <xdr:cNvPr id="9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34</xdr:row>
      <xdr:rowOff>0</xdr:rowOff>
    </xdr:from>
    <xdr:to>
      <xdr:col>21</xdr:col>
      <xdr:colOff>320040</xdr:colOff>
      <xdr:row>35</xdr:row>
      <xdr:rowOff>106679</xdr:rowOff>
    </xdr:to>
    <xdr:sp macro="" textlink="">
      <xdr:nvSpPr>
        <xdr:cNvPr id="9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34</xdr:row>
      <xdr:rowOff>0</xdr:rowOff>
    </xdr:from>
    <xdr:to>
      <xdr:col>22</xdr:col>
      <xdr:colOff>320040</xdr:colOff>
      <xdr:row>35</xdr:row>
      <xdr:rowOff>106679</xdr:rowOff>
    </xdr:to>
    <xdr:sp macro="" textlink="">
      <xdr:nvSpPr>
        <xdr:cNvPr id="9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34</xdr:row>
      <xdr:rowOff>0</xdr:rowOff>
    </xdr:from>
    <xdr:to>
      <xdr:col>23</xdr:col>
      <xdr:colOff>320040</xdr:colOff>
      <xdr:row>35</xdr:row>
      <xdr:rowOff>106679</xdr:rowOff>
    </xdr:to>
    <xdr:sp macro="" textlink="">
      <xdr:nvSpPr>
        <xdr:cNvPr id="9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34</xdr:row>
      <xdr:rowOff>0</xdr:rowOff>
    </xdr:from>
    <xdr:to>
      <xdr:col>24</xdr:col>
      <xdr:colOff>320040</xdr:colOff>
      <xdr:row>35</xdr:row>
      <xdr:rowOff>106679</xdr:rowOff>
    </xdr:to>
    <xdr:sp macro="" textlink="">
      <xdr:nvSpPr>
        <xdr:cNvPr id="9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34</xdr:row>
      <xdr:rowOff>0</xdr:rowOff>
    </xdr:from>
    <xdr:to>
      <xdr:col>25</xdr:col>
      <xdr:colOff>320040</xdr:colOff>
      <xdr:row>35</xdr:row>
      <xdr:rowOff>106679</xdr:rowOff>
    </xdr:to>
    <xdr:sp macro="" textlink="">
      <xdr:nvSpPr>
        <xdr:cNvPr id="9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34</xdr:row>
      <xdr:rowOff>0</xdr:rowOff>
    </xdr:from>
    <xdr:to>
      <xdr:col>26</xdr:col>
      <xdr:colOff>320040</xdr:colOff>
      <xdr:row>35</xdr:row>
      <xdr:rowOff>106679</xdr:rowOff>
    </xdr:to>
    <xdr:sp macro="" textlink="">
      <xdr:nvSpPr>
        <xdr:cNvPr id="9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34</xdr:row>
      <xdr:rowOff>0</xdr:rowOff>
    </xdr:from>
    <xdr:to>
      <xdr:col>27</xdr:col>
      <xdr:colOff>320040</xdr:colOff>
      <xdr:row>35</xdr:row>
      <xdr:rowOff>106679</xdr:rowOff>
    </xdr:to>
    <xdr:sp macro="" textlink="">
      <xdr:nvSpPr>
        <xdr:cNvPr id="9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9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9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320040</xdr:colOff>
      <xdr:row>35</xdr:row>
      <xdr:rowOff>106679</xdr:rowOff>
    </xdr:to>
    <xdr:sp macro="" textlink="">
      <xdr:nvSpPr>
        <xdr:cNvPr id="9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320040</xdr:colOff>
      <xdr:row>35</xdr:row>
      <xdr:rowOff>106679</xdr:rowOff>
    </xdr:to>
    <xdr:sp macro="" textlink="">
      <xdr:nvSpPr>
        <xdr:cNvPr id="9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320040</xdr:colOff>
      <xdr:row>36</xdr:row>
      <xdr:rowOff>106680</xdr:rowOff>
    </xdr:to>
    <xdr:sp macro="" textlink="">
      <xdr:nvSpPr>
        <xdr:cNvPr id="9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320040</xdr:colOff>
      <xdr:row>35</xdr:row>
      <xdr:rowOff>106679</xdr:rowOff>
    </xdr:to>
    <xdr:sp macro="" textlink="">
      <xdr:nvSpPr>
        <xdr:cNvPr id="9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320040</xdr:colOff>
      <xdr:row>35</xdr:row>
      <xdr:rowOff>106679</xdr:rowOff>
    </xdr:to>
    <xdr:sp macro="" textlink="">
      <xdr:nvSpPr>
        <xdr:cNvPr id="9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xdr:row>
      <xdr:rowOff>0</xdr:rowOff>
    </xdr:from>
    <xdr:to>
      <xdr:col>5</xdr:col>
      <xdr:colOff>320040</xdr:colOff>
      <xdr:row>36</xdr:row>
      <xdr:rowOff>106680</xdr:rowOff>
    </xdr:to>
    <xdr:sp macro="" textlink="">
      <xdr:nvSpPr>
        <xdr:cNvPr id="9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xdr:row>
      <xdr:rowOff>0</xdr:rowOff>
    </xdr:from>
    <xdr:to>
      <xdr:col>5</xdr:col>
      <xdr:colOff>320040</xdr:colOff>
      <xdr:row>36</xdr:row>
      <xdr:rowOff>106680</xdr:rowOff>
    </xdr:to>
    <xdr:sp macro="" textlink="">
      <xdr:nvSpPr>
        <xdr:cNvPr id="9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34</xdr:row>
      <xdr:rowOff>0</xdr:rowOff>
    </xdr:from>
    <xdr:to>
      <xdr:col>6</xdr:col>
      <xdr:colOff>320040</xdr:colOff>
      <xdr:row>35</xdr:row>
      <xdr:rowOff>106679</xdr:rowOff>
    </xdr:to>
    <xdr:sp macro="" textlink="">
      <xdr:nvSpPr>
        <xdr:cNvPr id="9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34</xdr:row>
      <xdr:rowOff>0</xdr:rowOff>
    </xdr:from>
    <xdr:to>
      <xdr:col>6</xdr:col>
      <xdr:colOff>320040</xdr:colOff>
      <xdr:row>35</xdr:row>
      <xdr:rowOff>106679</xdr:rowOff>
    </xdr:to>
    <xdr:sp macro="" textlink="">
      <xdr:nvSpPr>
        <xdr:cNvPr id="9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320040</xdr:colOff>
      <xdr:row>36</xdr:row>
      <xdr:rowOff>106680</xdr:rowOff>
    </xdr:to>
    <xdr:sp macro="" textlink="">
      <xdr:nvSpPr>
        <xdr:cNvPr id="9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320040</xdr:colOff>
      <xdr:row>36</xdr:row>
      <xdr:rowOff>106680</xdr:rowOff>
    </xdr:to>
    <xdr:sp macro="" textlink="">
      <xdr:nvSpPr>
        <xdr:cNvPr id="10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34</xdr:row>
      <xdr:rowOff>0</xdr:rowOff>
    </xdr:from>
    <xdr:to>
      <xdr:col>7</xdr:col>
      <xdr:colOff>320040</xdr:colOff>
      <xdr:row>35</xdr:row>
      <xdr:rowOff>106679</xdr:rowOff>
    </xdr:to>
    <xdr:sp macro="" textlink="">
      <xdr:nvSpPr>
        <xdr:cNvPr id="10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34</xdr:row>
      <xdr:rowOff>0</xdr:rowOff>
    </xdr:from>
    <xdr:to>
      <xdr:col>7</xdr:col>
      <xdr:colOff>320040</xdr:colOff>
      <xdr:row>35</xdr:row>
      <xdr:rowOff>106679</xdr:rowOff>
    </xdr:to>
    <xdr:sp macro="" textlink="">
      <xdr:nvSpPr>
        <xdr:cNvPr id="10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320040</xdr:colOff>
      <xdr:row>36</xdr:row>
      <xdr:rowOff>106680</xdr:rowOff>
    </xdr:to>
    <xdr:sp macro="" textlink="">
      <xdr:nvSpPr>
        <xdr:cNvPr id="10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320040</xdr:colOff>
      <xdr:row>36</xdr:row>
      <xdr:rowOff>106680</xdr:rowOff>
    </xdr:to>
    <xdr:sp macro="" textlink="">
      <xdr:nvSpPr>
        <xdr:cNvPr id="10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34</xdr:row>
      <xdr:rowOff>0</xdr:rowOff>
    </xdr:from>
    <xdr:to>
      <xdr:col>8</xdr:col>
      <xdr:colOff>320040</xdr:colOff>
      <xdr:row>35</xdr:row>
      <xdr:rowOff>106679</xdr:rowOff>
    </xdr:to>
    <xdr:sp macro="" textlink="">
      <xdr:nvSpPr>
        <xdr:cNvPr id="10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34</xdr:row>
      <xdr:rowOff>0</xdr:rowOff>
    </xdr:from>
    <xdr:to>
      <xdr:col>8</xdr:col>
      <xdr:colOff>320040</xdr:colOff>
      <xdr:row>35</xdr:row>
      <xdr:rowOff>106679</xdr:rowOff>
    </xdr:to>
    <xdr:sp macro="" textlink="">
      <xdr:nvSpPr>
        <xdr:cNvPr id="10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35</xdr:row>
      <xdr:rowOff>0</xdr:rowOff>
    </xdr:from>
    <xdr:to>
      <xdr:col>8</xdr:col>
      <xdr:colOff>320040</xdr:colOff>
      <xdr:row>36</xdr:row>
      <xdr:rowOff>106680</xdr:rowOff>
    </xdr:to>
    <xdr:sp macro="" textlink="">
      <xdr:nvSpPr>
        <xdr:cNvPr id="10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35</xdr:row>
      <xdr:rowOff>0</xdr:rowOff>
    </xdr:from>
    <xdr:to>
      <xdr:col>8</xdr:col>
      <xdr:colOff>320040</xdr:colOff>
      <xdr:row>36</xdr:row>
      <xdr:rowOff>106680</xdr:rowOff>
    </xdr:to>
    <xdr:sp macro="" textlink="">
      <xdr:nvSpPr>
        <xdr:cNvPr id="10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320040</xdr:colOff>
      <xdr:row>35</xdr:row>
      <xdr:rowOff>106679</xdr:rowOff>
    </xdr:to>
    <xdr:sp macro="" textlink="">
      <xdr:nvSpPr>
        <xdr:cNvPr id="10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320040</xdr:colOff>
      <xdr:row>35</xdr:row>
      <xdr:rowOff>106679</xdr:rowOff>
    </xdr:to>
    <xdr:sp macro="" textlink="">
      <xdr:nvSpPr>
        <xdr:cNvPr id="10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35</xdr:row>
      <xdr:rowOff>0</xdr:rowOff>
    </xdr:from>
    <xdr:to>
      <xdr:col>9</xdr:col>
      <xdr:colOff>320040</xdr:colOff>
      <xdr:row>36</xdr:row>
      <xdr:rowOff>106680</xdr:rowOff>
    </xdr:to>
    <xdr:sp macro="" textlink="">
      <xdr:nvSpPr>
        <xdr:cNvPr id="10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35</xdr:row>
      <xdr:rowOff>0</xdr:rowOff>
    </xdr:from>
    <xdr:to>
      <xdr:col>9</xdr:col>
      <xdr:colOff>320040</xdr:colOff>
      <xdr:row>36</xdr:row>
      <xdr:rowOff>106680</xdr:rowOff>
    </xdr:to>
    <xdr:sp macro="" textlink="">
      <xdr:nvSpPr>
        <xdr:cNvPr id="10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320040</xdr:colOff>
      <xdr:row>35</xdr:row>
      <xdr:rowOff>106679</xdr:rowOff>
    </xdr:to>
    <xdr:sp macro="" textlink="">
      <xdr:nvSpPr>
        <xdr:cNvPr id="10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320040</xdr:colOff>
      <xdr:row>35</xdr:row>
      <xdr:rowOff>106679</xdr:rowOff>
    </xdr:to>
    <xdr:sp macro="" textlink="">
      <xdr:nvSpPr>
        <xdr:cNvPr id="10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xdr:row>
      <xdr:rowOff>0</xdr:rowOff>
    </xdr:from>
    <xdr:to>
      <xdr:col>10</xdr:col>
      <xdr:colOff>320040</xdr:colOff>
      <xdr:row>36</xdr:row>
      <xdr:rowOff>106680</xdr:rowOff>
    </xdr:to>
    <xdr:sp macro="" textlink="">
      <xdr:nvSpPr>
        <xdr:cNvPr id="10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xdr:row>
      <xdr:rowOff>0</xdr:rowOff>
    </xdr:from>
    <xdr:to>
      <xdr:col>10</xdr:col>
      <xdr:colOff>320040</xdr:colOff>
      <xdr:row>36</xdr:row>
      <xdr:rowOff>106680</xdr:rowOff>
    </xdr:to>
    <xdr:sp macro="" textlink="">
      <xdr:nvSpPr>
        <xdr:cNvPr id="10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34</xdr:row>
      <xdr:rowOff>0</xdr:rowOff>
    </xdr:from>
    <xdr:to>
      <xdr:col>11</xdr:col>
      <xdr:colOff>320040</xdr:colOff>
      <xdr:row>35</xdr:row>
      <xdr:rowOff>106679</xdr:rowOff>
    </xdr:to>
    <xdr:sp macro="" textlink="">
      <xdr:nvSpPr>
        <xdr:cNvPr id="10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34</xdr:row>
      <xdr:rowOff>0</xdr:rowOff>
    </xdr:from>
    <xdr:to>
      <xdr:col>11</xdr:col>
      <xdr:colOff>320040</xdr:colOff>
      <xdr:row>35</xdr:row>
      <xdr:rowOff>106679</xdr:rowOff>
    </xdr:to>
    <xdr:sp macro="" textlink="">
      <xdr:nvSpPr>
        <xdr:cNvPr id="10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35</xdr:row>
      <xdr:rowOff>0</xdr:rowOff>
    </xdr:from>
    <xdr:to>
      <xdr:col>11</xdr:col>
      <xdr:colOff>320040</xdr:colOff>
      <xdr:row>36</xdr:row>
      <xdr:rowOff>106680</xdr:rowOff>
    </xdr:to>
    <xdr:sp macro="" textlink="">
      <xdr:nvSpPr>
        <xdr:cNvPr id="10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35</xdr:row>
      <xdr:rowOff>0</xdr:rowOff>
    </xdr:from>
    <xdr:to>
      <xdr:col>11</xdr:col>
      <xdr:colOff>320040</xdr:colOff>
      <xdr:row>36</xdr:row>
      <xdr:rowOff>106680</xdr:rowOff>
    </xdr:to>
    <xdr:sp macro="" textlink="">
      <xdr:nvSpPr>
        <xdr:cNvPr id="10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34</xdr:row>
      <xdr:rowOff>0</xdr:rowOff>
    </xdr:from>
    <xdr:to>
      <xdr:col>12</xdr:col>
      <xdr:colOff>320040</xdr:colOff>
      <xdr:row>35</xdr:row>
      <xdr:rowOff>106679</xdr:rowOff>
    </xdr:to>
    <xdr:sp macro="" textlink="">
      <xdr:nvSpPr>
        <xdr:cNvPr id="10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34</xdr:row>
      <xdr:rowOff>0</xdr:rowOff>
    </xdr:from>
    <xdr:to>
      <xdr:col>12</xdr:col>
      <xdr:colOff>320040</xdr:colOff>
      <xdr:row>35</xdr:row>
      <xdr:rowOff>106679</xdr:rowOff>
    </xdr:to>
    <xdr:sp macro="" textlink="">
      <xdr:nvSpPr>
        <xdr:cNvPr id="10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35</xdr:row>
      <xdr:rowOff>0</xdr:rowOff>
    </xdr:from>
    <xdr:to>
      <xdr:col>12</xdr:col>
      <xdr:colOff>320040</xdr:colOff>
      <xdr:row>36</xdr:row>
      <xdr:rowOff>106680</xdr:rowOff>
    </xdr:to>
    <xdr:sp macro="" textlink="">
      <xdr:nvSpPr>
        <xdr:cNvPr id="10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35</xdr:row>
      <xdr:rowOff>0</xdr:rowOff>
    </xdr:from>
    <xdr:to>
      <xdr:col>12</xdr:col>
      <xdr:colOff>320040</xdr:colOff>
      <xdr:row>36</xdr:row>
      <xdr:rowOff>106680</xdr:rowOff>
    </xdr:to>
    <xdr:sp macro="" textlink="">
      <xdr:nvSpPr>
        <xdr:cNvPr id="10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34</xdr:row>
      <xdr:rowOff>0</xdr:rowOff>
    </xdr:from>
    <xdr:to>
      <xdr:col>13</xdr:col>
      <xdr:colOff>320040</xdr:colOff>
      <xdr:row>35</xdr:row>
      <xdr:rowOff>106679</xdr:rowOff>
    </xdr:to>
    <xdr:sp macro="" textlink="">
      <xdr:nvSpPr>
        <xdr:cNvPr id="10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34</xdr:row>
      <xdr:rowOff>0</xdr:rowOff>
    </xdr:from>
    <xdr:to>
      <xdr:col>13</xdr:col>
      <xdr:colOff>320040</xdr:colOff>
      <xdr:row>35</xdr:row>
      <xdr:rowOff>106679</xdr:rowOff>
    </xdr:to>
    <xdr:sp macro="" textlink="">
      <xdr:nvSpPr>
        <xdr:cNvPr id="10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35</xdr:row>
      <xdr:rowOff>0</xdr:rowOff>
    </xdr:from>
    <xdr:to>
      <xdr:col>13</xdr:col>
      <xdr:colOff>320040</xdr:colOff>
      <xdr:row>36</xdr:row>
      <xdr:rowOff>106680</xdr:rowOff>
    </xdr:to>
    <xdr:sp macro="" textlink="">
      <xdr:nvSpPr>
        <xdr:cNvPr id="10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35</xdr:row>
      <xdr:rowOff>0</xdr:rowOff>
    </xdr:from>
    <xdr:to>
      <xdr:col>13</xdr:col>
      <xdr:colOff>320040</xdr:colOff>
      <xdr:row>36</xdr:row>
      <xdr:rowOff>106680</xdr:rowOff>
    </xdr:to>
    <xdr:sp macro="" textlink="">
      <xdr:nvSpPr>
        <xdr:cNvPr id="10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34</xdr:row>
      <xdr:rowOff>0</xdr:rowOff>
    </xdr:from>
    <xdr:to>
      <xdr:col>14</xdr:col>
      <xdr:colOff>320040</xdr:colOff>
      <xdr:row>35</xdr:row>
      <xdr:rowOff>106679</xdr:rowOff>
    </xdr:to>
    <xdr:sp macro="" textlink="">
      <xdr:nvSpPr>
        <xdr:cNvPr id="10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34</xdr:row>
      <xdr:rowOff>0</xdr:rowOff>
    </xdr:from>
    <xdr:to>
      <xdr:col>14</xdr:col>
      <xdr:colOff>320040</xdr:colOff>
      <xdr:row>35</xdr:row>
      <xdr:rowOff>106679</xdr:rowOff>
    </xdr:to>
    <xdr:sp macro="" textlink="">
      <xdr:nvSpPr>
        <xdr:cNvPr id="10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35</xdr:row>
      <xdr:rowOff>0</xdr:rowOff>
    </xdr:from>
    <xdr:to>
      <xdr:col>14</xdr:col>
      <xdr:colOff>320040</xdr:colOff>
      <xdr:row>36</xdr:row>
      <xdr:rowOff>106680</xdr:rowOff>
    </xdr:to>
    <xdr:sp macro="" textlink="">
      <xdr:nvSpPr>
        <xdr:cNvPr id="10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35</xdr:row>
      <xdr:rowOff>0</xdr:rowOff>
    </xdr:from>
    <xdr:to>
      <xdr:col>14</xdr:col>
      <xdr:colOff>320040</xdr:colOff>
      <xdr:row>36</xdr:row>
      <xdr:rowOff>106680</xdr:rowOff>
    </xdr:to>
    <xdr:sp macro="" textlink="">
      <xdr:nvSpPr>
        <xdr:cNvPr id="10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34</xdr:row>
      <xdr:rowOff>0</xdr:rowOff>
    </xdr:from>
    <xdr:to>
      <xdr:col>15</xdr:col>
      <xdr:colOff>320040</xdr:colOff>
      <xdr:row>35</xdr:row>
      <xdr:rowOff>106679</xdr:rowOff>
    </xdr:to>
    <xdr:sp macro="" textlink="">
      <xdr:nvSpPr>
        <xdr:cNvPr id="10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34</xdr:row>
      <xdr:rowOff>0</xdr:rowOff>
    </xdr:from>
    <xdr:to>
      <xdr:col>15</xdr:col>
      <xdr:colOff>320040</xdr:colOff>
      <xdr:row>35</xdr:row>
      <xdr:rowOff>106679</xdr:rowOff>
    </xdr:to>
    <xdr:sp macro="" textlink="">
      <xdr:nvSpPr>
        <xdr:cNvPr id="10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35</xdr:row>
      <xdr:rowOff>0</xdr:rowOff>
    </xdr:from>
    <xdr:to>
      <xdr:col>15</xdr:col>
      <xdr:colOff>320040</xdr:colOff>
      <xdr:row>36</xdr:row>
      <xdr:rowOff>106680</xdr:rowOff>
    </xdr:to>
    <xdr:sp macro="" textlink="">
      <xdr:nvSpPr>
        <xdr:cNvPr id="10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35</xdr:row>
      <xdr:rowOff>0</xdr:rowOff>
    </xdr:from>
    <xdr:to>
      <xdr:col>15</xdr:col>
      <xdr:colOff>320040</xdr:colOff>
      <xdr:row>36</xdr:row>
      <xdr:rowOff>106680</xdr:rowOff>
    </xdr:to>
    <xdr:sp macro="" textlink="">
      <xdr:nvSpPr>
        <xdr:cNvPr id="10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34</xdr:row>
      <xdr:rowOff>0</xdr:rowOff>
    </xdr:from>
    <xdr:to>
      <xdr:col>16</xdr:col>
      <xdr:colOff>320040</xdr:colOff>
      <xdr:row>35</xdr:row>
      <xdr:rowOff>106679</xdr:rowOff>
    </xdr:to>
    <xdr:sp macro="" textlink="">
      <xdr:nvSpPr>
        <xdr:cNvPr id="10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34</xdr:row>
      <xdr:rowOff>0</xdr:rowOff>
    </xdr:from>
    <xdr:to>
      <xdr:col>16</xdr:col>
      <xdr:colOff>320040</xdr:colOff>
      <xdr:row>35</xdr:row>
      <xdr:rowOff>106679</xdr:rowOff>
    </xdr:to>
    <xdr:sp macro="" textlink="">
      <xdr:nvSpPr>
        <xdr:cNvPr id="10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35</xdr:row>
      <xdr:rowOff>0</xdr:rowOff>
    </xdr:from>
    <xdr:to>
      <xdr:col>16</xdr:col>
      <xdr:colOff>320040</xdr:colOff>
      <xdr:row>36</xdr:row>
      <xdr:rowOff>106680</xdr:rowOff>
    </xdr:to>
    <xdr:sp macro="" textlink="">
      <xdr:nvSpPr>
        <xdr:cNvPr id="10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35</xdr:row>
      <xdr:rowOff>0</xdr:rowOff>
    </xdr:from>
    <xdr:to>
      <xdr:col>16</xdr:col>
      <xdr:colOff>320040</xdr:colOff>
      <xdr:row>36</xdr:row>
      <xdr:rowOff>106680</xdr:rowOff>
    </xdr:to>
    <xdr:sp macro="" textlink="">
      <xdr:nvSpPr>
        <xdr:cNvPr id="10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34</xdr:row>
      <xdr:rowOff>0</xdr:rowOff>
    </xdr:from>
    <xdr:to>
      <xdr:col>17</xdr:col>
      <xdr:colOff>320040</xdr:colOff>
      <xdr:row>35</xdr:row>
      <xdr:rowOff>106679</xdr:rowOff>
    </xdr:to>
    <xdr:sp macro="" textlink="">
      <xdr:nvSpPr>
        <xdr:cNvPr id="10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34</xdr:row>
      <xdr:rowOff>0</xdr:rowOff>
    </xdr:from>
    <xdr:to>
      <xdr:col>17</xdr:col>
      <xdr:colOff>320040</xdr:colOff>
      <xdr:row>35</xdr:row>
      <xdr:rowOff>106679</xdr:rowOff>
    </xdr:to>
    <xdr:sp macro="" textlink="">
      <xdr:nvSpPr>
        <xdr:cNvPr id="10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35</xdr:row>
      <xdr:rowOff>0</xdr:rowOff>
    </xdr:from>
    <xdr:to>
      <xdr:col>17</xdr:col>
      <xdr:colOff>320040</xdr:colOff>
      <xdr:row>36</xdr:row>
      <xdr:rowOff>106680</xdr:rowOff>
    </xdr:to>
    <xdr:sp macro="" textlink="">
      <xdr:nvSpPr>
        <xdr:cNvPr id="10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35</xdr:row>
      <xdr:rowOff>0</xdr:rowOff>
    </xdr:from>
    <xdr:to>
      <xdr:col>17</xdr:col>
      <xdr:colOff>320040</xdr:colOff>
      <xdr:row>36</xdr:row>
      <xdr:rowOff>106680</xdr:rowOff>
    </xdr:to>
    <xdr:sp macro="" textlink="">
      <xdr:nvSpPr>
        <xdr:cNvPr id="10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0</xdr:rowOff>
    </xdr:from>
    <xdr:to>
      <xdr:col>18</xdr:col>
      <xdr:colOff>320040</xdr:colOff>
      <xdr:row>35</xdr:row>
      <xdr:rowOff>106679</xdr:rowOff>
    </xdr:to>
    <xdr:sp macro="" textlink="">
      <xdr:nvSpPr>
        <xdr:cNvPr id="10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0</xdr:rowOff>
    </xdr:from>
    <xdr:to>
      <xdr:col>18</xdr:col>
      <xdr:colOff>320040</xdr:colOff>
      <xdr:row>35</xdr:row>
      <xdr:rowOff>106679</xdr:rowOff>
    </xdr:to>
    <xdr:sp macro="" textlink="">
      <xdr:nvSpPr>
        <xdr:cNvPr id="10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35</xdr:row>
      <xdr:rowOff>0</xdr:rowOff>
    </xdr:from>
    <xdr:to>
      <xdr:col>18</xdr:col>
      <xdr:colOff>320040</xdr:colOff>
      <xdr:row>36</xdr:row>
      <xdr:rowOff>106680</xdr:rowOff>
    </xdr:to>
    <xdr:sp macro="" textlink="">
      <xdr:nvSpPr>
        <xdr:cNvPr id="10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35</xdr:row>
      <xdr:rowOff>0</xdr:rowOff>
    </xdr:from>
    <xdr:to>
      <xdr:col>18</xdr:col>
      <xdr:colOff>320040</xdr:colOff>
      <xdr:row>36</xdr:row>
      <xdr:rowOff>106680</xdr:rowOff>
    </xdr:to>
    <xdr:sp macro="" textlink="">
      <xdr:nvSpPr>
        <xdr:cNvPr id="10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0</xdr:rowOff>
    </xdr:from>
    <xdr:to>
      <xdr:col>19</xdr:col>
      <xdr:colOff>320040</xdr:colOff>
      <xdr:row>35</xdr:row>
      <xdr:rowOff>106679</xdr:rowOff>
    </xdr:to>
    <xdr:sp macro="" textlink="">
      <xdr:nvSpPr>
        <xdr:cNvPr id="10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0</xdr:rowOff>
    </xdr:from>
    <xdr:to>
      <xdr:col>19</xdr:col>
      <xdr:colOff>320040</xdr:colOff>
      <xdr:row>35</xdr:row>
      <xdr:rowOff>106679</xdr:rowOff>
    </xdr:to>
    <xdr:sp macro="" textlink="">
      <xdr:nvSpPr>
        <xdr:cNvPr id="10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320040</xdr:colOff>
      <xdr:row>36</xdr:row>
      <xdr:rowOff>106680</xdr:rowOff>
    </xdr:to>
    <xdr:sp macro="" textlink="">
      <xdr:nvSpPr>
        <xdr:cNvPr id="10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320040</xdr:colOff>
      <xdr:row>36</xdr:row>
      <xdr:rowOff>106680</xdr:rowOff>
    </xdr:to>
    <xdr:sp macro="" textlink="">
      <xdr:nvSpPr>
        <xdr:cNvPr id="10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34</xdr:row>
      <xdr:rowOff>0</xdr:rowOff>
    </xdr:from>
    <xdr:to>
      <xdr:col>20</xdr:col>
      <xdr:colOff>320040</xdr:colOff>
      <xdr:row>35</xdr:row>
      <xdr:rowOff>106679</xdr:rowOff>
    </xdr:to>
    <xdr:sp macro="" textlink="">
      <xdr:nvSpPr>
        <xdr:cNvPr id="10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34</xdr:row>
      <xdr:rowOff>0</xdr:rowOff>
    </xdr:from>
    <xdr:to>
      <xdr:col>20</xdr:col>
      <xdr:colOff>320040</xdr:colOff>
      <xdr:row>35</xdr:row>
      <xdr:rowOff>106679</xdr:rowOff>
    </xdr:to>
    <xdr:sp macro="" textlink="">
      <xdr:nvSpPr>
        <xdr:cNvPr id="10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35</xdr:row>
      <xdr:rowOff>0</xdr:rowOff>
    </xdr:from>
    <xdr:to>
      <xdr:col>20</xdr:col>
      <xdr:colOff>320040</xdr:colOff>
      <xdr:row>36</xdr:row>
      <xdr:rowOff>106680</xdr:rowOff>
    </xdr:to>
    <xdr:sp macro="" textlink="">
      <xdr:nvSpPr>
        <xdr:cNvPr id="10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35</xdr:row>
      <xdr:rowOff>0</xdr:rowOff>
    </xdr:from>
    <xdr:to>
      <xdr:col>20</xdr:col>
      <xdr:colOff>320040</xdr:colOff>
      <xdr:row>36</xdr:row>
      <xdr:rowOff>106680</xdr:rowOff>
    </xdr:to>
    <xdr:sp macro="" textlink="">
      <xdr:nvSpPr>
        <xdr:cNvPr id="10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34</xdr:row>
      <xdr:rowOff>0</xdr:rowOff>
    </xdr:from>
    <xdr:to>
      <xdr:col>21</xdr:col>
      <xdr:colOff>320040</xdr:colOff>
      <xdr:row>35</xdr:row>
      <xdr:rowOff>106679</xdr:rowOff>
    </xdr:to>
    <xdr:sp macro="" textlink="">
      <xdr:nvSpPr>
        <xdr:cNvPr id="10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34</xdr:row>
      <xdr:rowOff>0</xdr:rowOff>
    </xdr:from>
    <xdr:to>
      <xdr:col>21</xdr:col>
      <xdr:colOff>320040</xdr:colOff>
      <xdr:row>35</xdr:row>
      <xdr:rowOff>106679</xdr:rowOff>
    </xdr:to>
    <xdr:sp macro="" textlink="">
      <xdr:nvSpPr>
        <xdr:cNvPr id="10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35</xdr:row>
      <xdr:rowOff>0</xdr:rowOff>
    </xdr:from>
    <xdr:to>
      <xdr:col>21</xdr:col>
      <xdr:colOff>320040</xdr:colOff>
      <xdr:row>36</xdr:row>
      <xdr:rowOff>106680</xdr:rowOff>
    </xdr:to>
    <xdr:sp macro="" textlink="">
      <xdr:nvSpPr>
        <xdr:cNvPr id="10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35</xdr:row>
      <xdr:rowOff>0</xdr:rowOff>
    </xdr:from>
    <xdr:to>
      <xdr:col>21</xdr:col>
      <xdr:colOff>320040</xdr:colOff>
      <xdr:row>36</xdr:row>
      <xdr:rowOff>106680</xdr:rowOff>
    </xdr:to>
    <xdr:sp macro="" textlink="">
      <xdr:nvSpPr>
        <xdr:cNvPr id="10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34</xdr:row>
      <xdr:rowOff>0</xdr:rowOff>
    </xdr:from>
    <xdr:to>
      <xdr:col>22</xdr:col>
      <xdr:colOff>320040</xdr:colOff>
      <xdr:row>35</xdr:row>
      <xdr:rowOff>106679</xdr:rowOff>
    </xdr:to>
    <xdr:sp macro="" textlink="">
      <xdr:nvSpPr>
        <xdr:cNvPr id="10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34</xdr:row>
      <xdr:rowOff>0</xdr:rowOff>
    </xdr:from>
    <xdr:to>
      <xdr:col>22</xdr:col>
      <xdr:colOff>320040</xdr:colOff>
      <xdr:row>35</xdr:row>
      <xdr:rowOff>106679</xdr:rowOff>
    </xdr:to>
    <xdr:sp macro="" textlink="">
      <xdr:nvSpPr>
        <xdr:cNvPr id="10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35</xdr:row>
      <xdr:rowOff>0</xdr:rowOff>
    </xdr:from>
    <xdr:to>
      <xdr:col>22</xdr:col>
      <xdr:colOff>320040</xdr:colOff>
      <xdr:row>36</xdr:row>
      <xdr:rowOff>106680</xdr:rowOff>
    </xdr:to>
    <xdr:sp macro="" textlink="">
      <xdr:nvSpPr>
        <xdr:cNvPr id="10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35</xdr:row>
      <xdr:rowOff>0</xdr:rowOff>
    </xdr:from>
    <xdr:to>
      <xdr:col>22</xdr:col>
      <xdr:colOff>320040</xdr:colOff>
      <xdr:row>36</xdr:row>
      <xdr:rowOff>106680</xdr:rowOff>
    </xdr:to>
    <xdr:sp macro="" textlink="">
      <xdr:nvSpPr>
        <xdr:cNvPr id="10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34</xdr:row>
      <xdr:rowOff>0</xdr:rowOff>
    </xdr:from>
    <xdr:to>
      <xdr:col>23</xdr:col>
      <xdr:colOff>320040</xdr:colOff>
      <xdr:row>35</xdr:row>
      <xdr:rowOff>106679</xdr:rowOff>
    </xdr:to>
    <xdr:sp macro="" textlink="">
      <xdr:nvSpPr>
        <xdr:cNvPr id="10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34</xdr:row>
      <xdr:rowOff>0</xdr:rowOff>
    </xdr:from>
    <xdr:to>
      <xdr:col>23</xdr:col>
      <xdr:colOff>320040</xdr:colOff>
      <xdr:row>35</xdr:row>
      <xdr:rowOff>106679</xdr:rowOff>
    </xdr:to>
    <xdr:sp macro="" textlink="">
      <xdr:nvSpPr>
        <xdr:cNvPr id="10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35</xdr:row>
      <xdr:rowOff>0</xdr:rowOff>
    </xdr:from>
    <xdr:to>
      <xdr:col>23</xdr:col>
      <xdr:colOff>320040</xdr:colOff>
      <xdr:row>36</xdr:row>
      <xdr:rowOff>106680</xdr:rowOff>
    </xdr:to>
    <xdr:sp macro="" textlink="">
      <xdr:nvSpPr>
        <xdr:cNvPr id="10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35</xdr:row>
      <xdr:rowOff>0</xdr:rowOff>
    </xdr:from>
    <xdr:to>
      <xdr:col>23</xdr:col>
      <xdr:colOff>320040</xdr:colOff>
      <xdr:row>36</xdr:row>
      <xdr:rowOff>106680</xdr:rowOff>
    </xdr:to>
    <xdr:sp macro="" textlink="">
      <xdr:nvSpPr>
        <xdr:cNvPr id="10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34</xdr:row>
      <xdr:rowOff>0</xdr:rowOff>
    </xdr:from>
    <xdr:to>
      <xdr:col>24</xdr:col>
      <xdr:colOff>320040</xdr:colOff>
      <xdr:row>35</xdr:row>
      <xdr:rowOff>106679</xdr:rowOff>
    </xdr:to>
    <xdr:sp macro="" textlink="">
      <xdr:nvSpPr>
        <xdr:cNvPr id="10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34</xdr:row>
      <xdr:rowOff>0</xdr:rowOff>
    </xdr:from>
    <xdr:to>
      <xdr:col>24</xdr:col>
      <xdr:colOff>320040</xdr:colOff>
      <xdr:row>35</xdr:row>
      <xdr:rowOff>106679</xdr:rowOff>
    </xdr:to>
    <xdr:sp macro="" textlink="">
      <xdr:nvSpPr>
        <xdr:cNvPr id="10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35</xdr:row>
      <xdr:rowOff>0</xdr:rowOff>
    </xdr:from>
    <xdr:to>
      <xdr:col>24</xdr:col>
      <xdr:colOff>320040</xdr:colOff>
      <xdr:row>36</xdr:row>
      <xdr:rowOff>106680</xdr:rowOff>
    </xdr:to>
    <xdr:sp macro="" textlink="">
      <xdr:nvSpPr>
        <xdr:cNvPr id="10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35</xdr:row>
      <xdr:rowOff>0</xdr:rowOff>
    </xdr:from>
    <xdr:to>
      <xdr:col>24</xdr:col>
      <xdr:colOff>320040</xdr:colOff>
      <xdr:row>36</xdr:row>
      <xdr:rowOff>106680</xdr:rowOff>
    </xdr:to>
    <xdr:sp macro="" textlink="">
      <xdr:nvSpPr>
        <xdr:cNvPr id="10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34</xdr:row>
      <xdr:rowOff>0</xdr:rowOff>
    </xdr:from>
    <xdr:to>
      <xdr:col>25</xdr:col>
      <xdr:colOff>320040</xdr:colOff>
      <xdr:row>35</xdr:row>
      <xdr:rowOff>106679</xdr:rowOff>
    </xdr:to>
    <xdr:sp macro="" textlink="">
      <xdr:nvSpPr>
        <xdr:cNvPr id="10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34</xdr:row>
      <xdr:rowOff>0</xdr:rowOff>
    </xdr:from>
    <xdr:to>
      <xdr:col>25</xdr:col>
      <xdr:colOff>320040</xdr:colOff>
      <xdr:row>35</xdr:row>
      <xdr:rowOff>106679</xdr:rowOff>
    </xdr:to>
    <xdr:sp macro="" textlink="">
      <xdr:nvSpPr>
        <xdr:cNvPr id="10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35</xdr:row>
      <xdr:rowOff>0</xdr:rowOff>
    </xdr:from>
    <xdr:to>
      <xdr:col>25</xdr:col>
      <xdr:colOff>320040</xdr:colOff>
      <xdr:row>36</xdr:row>
      <xdr:rowOff>106680</xdr:rowOff>
    </xdr:to>
    <xdr:sp macro="" textlink="">
      <xdr:nvSpPr>
        <xdr:cNvPr id="10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35</xdr:row>
      <xdr:rowOff>0</xdr:rowOff>
    </xdr:from>
    <xdr:to>
      <xdr:col>25</xdr:col>
      <xdr:colOff>320040</xdr:colOff>
      <xdr:row>36</xdr:row>
      <xdr:rowOff>106680</xdr:rowOff>
    </xdr:to>
    <xdr:sp macro="" textlink="">
      <xdr:nvSpPr>
        <xdr:cNvPr id="10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34</xdr:row>
      <xdr:rowOff>0</xdr:rowOff>
    </xdr:from>
    <xdr:to>
      <xdr:col>26</xdr:col>
      <xdr:colOff>320040</xdr:colOff>
      <xdr:row>35</xdr:row>
      <xdr:rowOff>106679</xdr:rowOff>
    </xdr:to>
    <xdr:sp macro="" textlink="">
      <xdr:nvSpPr>
        <xdr:cNvPr id="10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34</xdr:row>
      <xdr:rowOff>0</xdr:rowOff>
    </xdr:from>
    <xdr:to>
      <xdr:col>26</xdr:col>
      <xdr:colOff>320040</xdr:colOff>
      <xdr:row>35</xdr:row>
      <xdr:rowOff>106679</xdr:rowOff>
    </xdr:to>
    <xdr:sp macro="" textlink="">
      <xdr:nvSpPr>
        <xdr:cNvPr id="10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35</xdr:row>
      <xdr:rowOff>0</xdr:rowOff>
    </xdr:from>
    <xdr:to>
      <xdr:col>26</xdr:col>
      <xdr:colOff>320040</xdr:colOff>
      <xdr:row>36</xdr:row>
      <xdr:rowOff>106680</xdr:rowOff>
    </xdr:to>
    <xdr:sp macro="" textlink="">
      <xdr:nvSpPr>
        <xdr:cNvPr id="10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35</xdr:row>
      <xdr:rowOff>0</xdr:rowOff>
    </xdr:from>
    <xdr:to>
      <xdr:col>26</xdr:col>
      <xdr:colOff>320040</xdr:colOff>
      <xdr:row>36</xdr:row>
      <xdr:rowOff>106680</xdr:rowOff>
    </xdr:to>
    <xdr:sp macro="" textlink="">
      <xdr:nvSpPr>
        <xdr:cNvPr id="10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34</xdr:row>
      <xdr:rowOff>0</xdr:rowOff>
    </xdr:from>
    <xdr:to>
      <xdr:col>27</xdr:col>
      <xdr:colOff>320040</xdr:colOff>
      <xdr:row>35</xdr:row>
      <xdr:rowOff>106679</xdr:rowOff>
    </xdr:to>
    <xdr:sp macro="" textlink="">
      <xdr:nvSpPr>
        <xdr:cNvPr id="10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34</xdr:row>
      <xdr:rowOff>0</xdr:rowOff>
    </xdr:from>
    <xdr:to>
      <xdr:col>27</xdr:col>
      <xdr:colOff>320040</xdr:colOff>
      <xdr:row>35</xdr:row>
      <xdr:rowOff>106679</xdr:rowOff>
    </xdr:to>
    <xdr:sp macro="" textlink="">
      <xdr:nvSpPr>
        <xdr:cNvPr id="10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35</xdr:row>
      <xdr:rowOff>0</xdr:rowOff>
    </xdr:from>
    <xdr:to>
      <xdr:col>27</xdr:col>
      <xdr:colOff>320040</xdr:colOff>
      <xdr:row>36</xdr:row>
      <xdr:rowOff>106680</xdr:rowOff>
    </xdr:to>
    <xdr:sp macro="" textlink="">
      <xdr:nvSpPr>
        <xdr:cNvPr id="10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35</xdr:row>
      <xdr:rowOff>0</xdr:rowOff>
    </xdr:from>
    <xdr:to>
      <xdr:col>27</xdr:col>
      <xdr:colOff>320040</xdr:colOff>
      <xdr:row>36</xdr:row>
      <xdr:rowOff>106680</xdr:rowOff>
    </xdr:to>
    <xdr:sp macro="" textlink="">
      <xdr:nvSpPr>
        <xdr:cNvPr id="10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35</xdr:row>
      <xdr:rowOff>0</xdr:rowOff>
    </xdr:from>
    <xdr:to>
      <xdr:col>4</xdr:col>
      <xdr:colOff>320040</xdr:colOff>
      <xdr:row>36</xdr:row>
      <xdr:rowOff>106680</xdr:rowOff>
    </xdr:to>
    <xdr:sp macro="" textlink="">
      <xdr:nvSpPr>
        <xdr:cNvPr id="10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xdr:row>
      <xdr:rowOff>0</xdr:rowOff>
    </xdr:from>
    <xdr:to>
      <xdr:col>5</xdr:col>
      <xdr:colOff>320040</xdr:colOff>
      <xdr:row>36</xdr:row>
      <xdr:rowOff>106680</xdr:rowOff>
    </xdr:to>
    <xdr:sp macro="" textlink="">
      <xdr:nvSpPr>
        <xdr:cNvPr id="10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35</xdr:row>
      <xdr:rowOff>0</xdr:rowOff>
    </xdr:from>
    <xdr:to>
      <xdr:col>5</xdr:col>
      <xdr:colOff>320040</xdr:colOff>
      <xdr:row>36</xdr:row>
      <xdr:rowOff>106680</xdr:rowOff>
    </xdr:to>
    <xdr:sp macro="" textlink="">
      <xdr:nvSpPr>
        <xdr:cNvPr id="10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320040</xdr:colOff>
      <xdr:row>36</xdr:row>
      <xdr:rowOff>106680</xdr:rowOff>
    </xdr:to>
    <xdr:sp macro="" textlink="">
      <xdr:nvSpPr>
        <xdr:cNvPr id="10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35</xdr:row>
      <xdr:rowOff>0</xdr:rowOff>
    </xdr:from>
    <xdr:to>
      <xdr:col>6</xdr:col>
      <xdr:colOff>320040</xdr:colOff>
      <xdr:row>36</xdr:row>
      <xdr:rowOff>106680</xdr:rowOff>
    </xdr:to>
    <xdr:sp macro="" textlink="">
      <xdr:nvSpPr>
        <xdr:cNvPr id="10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320040</xdr:colOff>
      <xdr:row>36</xdr:row>
      <xdr:rowOff>106680</xdr:rowOff>
    </xdr:to>
    <xdr:sp macro="" textlink="">
      <xdr:nvSpPr>
        <xdr:cNvPr id="10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35</xdr:row>
      <xdr:rowOff>0</xdr:rowOff>
    </xdr:from>
    <xdr:to>
      <xdr:col>7</xdr:col>
      <xdr:colOff>320040</xdr:colOff>
      <xdr:row>36</xdr:row>
      <xdr:rowOff>106680</xdr:rowOff>
    </xdr:to>
    <xdr:sp macro="" textlink="">
      <xdr:nvSpPr>
        <xdr:cNvPr id="10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35</xdr:row>
      <xdr:rowOff>0</xdr:rowOff>
    </xdr:from>
    <xdr:to>
      <xdr:col>8</xdr:col>
      <xdr:colOff>320040</xdr:colOff>
      <xdr:row>36</xdr:row>
      <xdr:rowOff>106680</xdr:rowOff>
    </xdr:to>
    <xdr:sp macro="" textlink="">
      <xdr:nvSpPr>
        <xdr:cNvPr id="10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35</xdr:row>
      <xdr:rowOff>0</xdr:rowOff>
    </xdr:from>
    <xdr:to>
      <xdr:col>8</xdr:col>
      <xdr:colOff>320040</xdr:colOff>
      <xdr:row>36</xdr:row>
      <xdr:rowOff>106680</xdr:rowOff>
    </xdr:to>
    <xdr:sp macro="" textlink="">
      <xdr:nvSpPr>
        <xdr:cNvPr id="10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35</xdr:row>
      <xdr:rowOff>0</xdr:rowOff>
    </xdr:from>
    <xdr:to>
      <xdr:col>9</xdr:col>
      <xdr:colOff>320040</xdr:colOff>
      <xdr:row>36</xdr:row>
      <xdr:rowOff>106680</xdr:rowOff>
    </xdr:to>
    <xdr:sp macro="" textlink="">
      <xdr:nvSpPr>
        <xdr:cNvPr id="10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35</xdr:row>
      <xdr:rowOff>0</xdr:rowOff>
    </xdr:from>
    <xdr:to>
      <xdr:col>9</xdr:col>
      <xdr:colOff>320040</xdr:colOff>
      <xdr:row>36</xdr:row>
      <xdr:rowOff>106680</xdr:rowOff>
    </xdr:to>
    <xdr:sp macro="" textlink="">
      <xdr:nvSpPr>
        <xdr:cNvPr id="10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xdr:row>
      <xdr:rowOff>0</xdr:rowOff>
    </xdr:from>
    <xdr:to>
      <xdr:col>10</xdr:col>
      <xdr:colOff>320040</xdr:colOff>
      <xdr:row>36</xdr:row>
      <xdr:rowOff>106680</xdr:rowOff>
    </xdr:to>
    <xdr:sp macro="" textlink="">
      <xdr:nvSpPr>
        <xdr:cNvPr id="10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35</xdr:row>
      <xdr:rowOff>0</xdr:rowOff>
    </xdr:from>
    <xdr:to>
      <xdr:col>10</xdr:col>
      <xdr:colOff>320040</xdr:colOff>
      <xdr:row>36</xdr:row>
      <xdr:rowOff>106680</xdr:rowOff>
    </xdr:to>
    <xdr:sp macro="" textlink="">
      <xdr:nvSpPr>
        <xdr:cNvPr id="10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35</xdr:row>
      <xdr:rowOff>0</xdr:rowOff>
    </xdr:from>
    <xdr:to>
      <xdr:col>11</xdr:col>
      <xdr:colOff>320040</xdr:colOff>
      <xdr:row>36</xdr:row>
      <xdr:rowOff>106680</xdr:rowOff>
    </xdr:to>
    <xdr:sp macro="" textlink="">
      <xdr:nvSpPr>
        <xdr:cNvPr id="10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35</xdr:row>
      <xdr:rowOff>0</xdr:rowOff>
    </xdr:from>
    <xdr:to>
      <xdr:col>11</xdr:col>
      <xdr:colOff>320040</xdr:colOff>
      <xdr:row>36</xdr:row>
      <xdr:rowOff>106680</xdr:rowOff>
    </xdr:to>
    <xdr:sp macro="" textlink="">
      <xdr:nvSpPr>
        <xdr:cNvPr id="10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35</xdr:row>
      <xdr:rowOff>0</xdr:rowOff>
    </xdr:from>
    <xdr:to>
      <xdr:col>12</xdr:col>
      <xdr:colOff>320040</xdr:colOff>
      <xdr:row>36</xdr:row>
      <xdr:rowOff>106680</xdr:rowOff>
    </xdr:to>
    <xdr:sp macro="" textlink="">
      <xdr:nvSpPr>
        <xdr:cNvPr id="11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35</xdr:row>
      <xdr:rowOff>0</xdr:rowOff>
    </xdr:from>
    <xdr:to>
      <xdr:col>12</xdr:col>
      <xdr:colOff>320040</xdr:colOff>
      <xdr:row>36</xdr:row>
      <xdr:rowOff>106680</xdr:rowOff>
    </xdr:to>
    <xdr:sp macro="" textlink="">
      <xdr:nvSpPr>
        <xdr:cNvPr id="11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35</xdr:row>
      <xdr:rowOff>0</xdr:rowOff>
    </xdr:from>
    <xdr:to>
      <xdr:col>13</xdr:col>
      <xdr:colOff>320040</xdr:colOff>
      <xdr:row>36</xdr:row>
      <xdr:rowOff>106680</xdr:rowOff>
    </xdr:to>
    <xdr:sp macro="" textlink="">
      <xdr:nvSpPr>
        <xdr:cNvPr id="11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35</xdr:row>
      <xdr:rowOff>0</xdr:rowOff>
    </xdr:from>
    <xdr:to>
      <xdr:col>13</xdr:col>
      <xdr:colOff>320040</xdr:colOff>
      <xdr:row>36</xdr:row>
      <xdr:rowOff>106680</xdr:rowOff>
    </xdr:to>
    <xdr:sp macro="" textlink="">
      <xdr:nvSpPr>
        <xdr:cNvPr id="11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35</xdr:row>
      <xdr:rowOff>0</xdr:rowOff>
    </xdr:from>
    <xdr:to>
      <xdr:col>14</xdr:col>
      <xdr:colOff>320040</xdr:colOff>
      <xdr:row>36</xdr:row>
      <xdr:rowOff>106680</xdr:rowOff>
    </xdr:to>
    <xdr:sp macro="" textlink="">
      <xdr:nvSpPr>
        <xdr:cNvPr id="11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35</xdr:row>
      <xdr:rowOff>0</xdr:rowOff>
    </xdr:from>
    <xdr:to>
      <xdr:col>14</xdr:col>
      <xdr:colOff>320040</xdr:colOff>
      <xdr:row>36</xdr:row>
      <xdr:rowOff>106680</xdr:rowOff>
    </xdr:to>
    <xdr:sp macro="" textlink="">
      <xdr:nvSpPr>
        <xdr:cNvPr id="11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35</xdr:row>
      <xdr:rowOff>0</xdr:rowOff>
    </xdr:from>
    <xdr:to>
      <xdr:col>15</xdr:col>
      <xdr:colOff>320040</xdr:colOff>
      <xdr:row>36</xdr:row>
      <xdr:rowOff>106680</xdr:rowOff>
    </xdr:to>
    <xdr:sp macro="" textlink="">
      <xdr:nvSpPr>
        <xdr:cNvPr id="11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35</xdr:row>
      <xdr:rowOff>0</xdr:rowOff>
    </xdr:from>
    <xdr:to>
      <xdr:col>15</xdr:col>
      <xdr:colOff>320040</xdr:colOff>
      <xdr:row>36</xdr:row>
      <xdr:rowOff>106680</xdr:rowOff>
    </xdr:to>
    <xdr:sp macro="" textlink="">
      <xdr:nvSpPr>
        <xdr:cNvPr id="11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35</xdr:row>
      <xdr:rowOff>0</xdr:rowOff>
    </xdr:from>
    <xdr:to>
      <xdr:col>16</xdr:col>
      <xdr:colOff>320040</xdr:colOff>
      <xdr:row>36</xdr:row>
      <xdr:rowOff>106680</xdr:rowOff>
    </xdr:to>
    <xdr:sp macro="" textlink="">
      <xdr:nvSpPr>
        <xdr:cNvPr id="11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35</xdr:row>
      <xdr:rowOff>0</xdr:rowOff>
    </xdr:from>
    <xdr:to>
      <xdr:col>16</xdr:col>
      <xdr:colOff>320040</xdr:colOff>
      <xdr:row>36</xdr:row>
      <xdr:rowOff>106680</xdr:rowOff>
    </xdr:to>
    <xdr:sp macro="" textlink="">
      <xdr:nvSpPr>
        <xdr:cNvPr id="11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35</xdr:row>
      <xdr:rowOff>0</xdr:rowOff>
    </xdr:from>
    <xdr:to>
      <xdr:col>17</xdr:col>
      <xdr:colOff>320040</xdr:colOff>
      <xdr:row>36</xdr:row>
      <xdr:rowOff>106680</xdr:rowOff>
    </xdr:to>
    <xdr:sp macro="" textlink="">
      <xdr:nvSpPr>
        <xdr:cNvPr id="11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35</xdr:row>
      <xdr:rowOff>0</xdr:rowOff>
    </xdr:from>
    <xdr:to>
      <xdr:col>17</xdr:col>
      <xdr:colOff>320040</xdr:colOff>
      <xdr:row>36</xdr:row>
      <xdr:rowOff>106680</xdr:rowOff>
    </xdr:to>
    <xdr:sp macro="" textlink="">
      <xdr:nvSpPr>
        <xdr:cNvPr id="11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35</xdr:row>
      <xdr:rowOff>0</xdr:rowOff>
    </xdr:from>
    <xdr:to>
      <xdr:col>18</xdr:col>
      <xdr:colOff>320040</xdr:colOff>
      <xdr:row>36</xdr:row>
      <xdr:rowOff>106680</xdr:rowOff>
    </xdr:to>
    <xdr:sp macro="" textlink="">
      <xdr:nvSpPr>
        <xdr:cNvPr id="11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35</xdr:row>
      <xdr:rowOff>0</xdr:rowOff>
    </xdr:from>
    <xdr:to>
      <xdr:col>18</xdr:col>
      <xdr:colOff>320040</xdr:colOff>
      <xdr:row>36</xdr:row>
      <xdr:rowOff>106680</xdr:rowOff>
    </xdr:to>
    <xdr:sp macro="" textlink="">
      <xdr:nvSpPr>
        <xdr:cNvPr id="11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320040</xdr:colOff>
      <xdr:row>36</xdr:row>
      <xdr:rowOff>106680</xdr:rowOff>
    </xdr:to>
    <xdr:sp macro="" textlink="">
      <xdr:nvSpPr>
        <xdr:cNvPr id="11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320040</xdr:colOff>
      <xdr:row>36</xdr:row>
      <xdr:rowOff>106680</xdr:rowOff>
    </xdr:to>
    <xdr:sp macro="" textlink="">
      <xdr:nvSpPr>
        <xdr:cNvPr id="11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35</xdr:row>
      <xdr:rowOff>0</xdr:rowOff>
    </xdr:from>
    <xdr:to>
      <xdr:col>20</xdr:col>
      <xdr:colOff>320040</xdr:colOff>
      <xdr:row>36</xdr:row>
      <xdr:rowOff>106680</xdr:rowOff>
    </xdr:to>
    <xdr:sp macro="" textlink="">
      <xdr:nvSpPr>
        <xdr:cNvPr id="11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35</xdr:row>
      <xdr:rowOff>0</xdr:rowOff>
    </xdr:from>
    <xdr:to>
      <xdr:col>20</xdr:col>
      <xdr:colOff>320040</xdr:colOff>
      <xdr:row>36</xdr:row>
      <xdr:rowOff>106680</xdr:rowOff>
    </xdr:to>
    <xdr:sp macro="" textlink="">
      <xdr:nvSpPr>
        <xdr:cNvPr id="11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35</xdr:row>
      <xdr:rowOff>0</xdr:rowOff>
    </xdr:from>
    <xdr:to>
      <xdr:col>21</xdr:col>
      <xdr:colOff>320040</xdr:colOff>
      <xdr:row>36</xdr:row>
      <xdr:rowOff>106680</xdr:rowOff>
    </xdr:to>
    <xdr:sp macro="" textlink="">
      <xdr:nvSpPr>
        <xdr:cNvPr id="11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35</xdr:row>
      <xdr:rowOff>0</xdr:rowOff>
    </xdr:from>
    <xdr:to>
      <xdr:col>21</xdr:col>
      <xdr:colOff>320040</xdr:colOff>
      <xdr:row>36</xdr:row>
      <xdr:rowOff>106680</xdr:rowOff>
    </xdr:to>
    <xdr:sp macro="" textlink="">
      <xdr:nvSpPr>
        <xdr:cNvPr id="11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35</xdr:row>
      <xdr:rowOff>0</xdr:rowOff>
    </xdr:from>
    <xdr:to>
      <xdr:col>22</xdr:col>
      <xdr:colOff>320040</xdr:colOff>
      <xdr:row>36</xdr:row>
      <xdr:rowOff>106680</xdr:rowOff>
    </xdr:to>
    <xdr:sp macro="" textlink="">
      <xdr:nvSpPr>
        <xdr:cNvPr id="11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35</xdr:row>
      <xdr:rowOff>0</xdr:rowOff>
    </xdr:from>
    <xdr:to>
      <xdr:col>22</xdr:col>
      <xdr:colOff>320040</xdr:colOff>
      <xdr:row>36</xdr:row>
      <xdr:rowOff>106680</xdr:rowOff>
    </xdr:to>
    <xdr:sp macro="" textlink="">
      <xdr:nvSpPr>
        <xdr:cNvPr id="11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35</xdr:row>
      <xdr:rowOff>0</xdr:rowOff>
    </xdr:from>
    <xdr:to>
      <xdr:col>23</xdr:col>
      <xdr:colOff>320040</xdr:colOff>
      <xdr:row>36</xdr:row>
      <xdr:rowOff>106680</xdr:rowOff>
    </xdr:to>
    <xdr:sp macro="" textlink="">
      <xdr:nvSpPr>
        <xdr:cNvPr id="11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35</xdr:row>
      <xdr:rowOff>0</xdr:rowOff>
    </xdr:from>
    <xdr:to>
      <xdr:col>23</xdr:col>
      <xdr:colOff>320040</xdr:colOff>
      <xdr:row>36</xdr:row>
      <xdr:rowOff>106680</xdr:rowOff>
    </xdr:to>
    <xdr:sp macro="" textlink="">
      <xdr:nvSpPr>
        <xdr:cNvPr id="11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35</xdr:row>
      <xdr:rowOff>0</xdr:rowOff>
    </xdr:from>
    <xdr:to>
      <xdr:col>24</xdr:col>
      <xdr:colOff>320040</xdr:colOff>
      <xdr:row>36</xdr:row>
      <xdr:rowOff>106680</xdr:rowOff>
    </xdr:to>
    <xdr:sp macro="" textlink="">
      <xdr:nvSpPr>
        <xdr:cNvPr id="11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35</xdr:row>
      <xdr:rowOff>0</xdr:rowOff>
    </xdr:from>
    <xdr:to>
      <xdr:col>24</xdr:col>
      <xdr:colOff>320040</xdr:colOff>
      <xdr:row>36</xdr:row>
      <xdr:rowOff>106680</xdr:rowOff>
    </xdr:to>
    <xdr:sp macro="" textlink="">
      <xdr:nvSpPr>
        <xdr:cNvPr id="11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35</xdr:row>
      <xdr:rowOff>0</xdr:rowOff>
    </xdr:from>
    <xdr:to>
      <xdr:col>25</xdr:col>
      <xdr:colOff>320040</xdr:colOff>
      <xdr:row>36</xdr:row>
      <xdr:rowOff>106680</xdr:rowOff>
    </xdr:to>
    <xdr:sp macro="" textlink="">
      <xdr:nvSpPr>
        <xdr:cNvPr id="11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35</xdr:row>
      <xdr:rowOff>0</xdr:rowOff>
    </xdr:from>
    <xdr:to>
      <xdr:col>25</xdr:col>
      <xdr:colOff>320040</xdr:colOff>
      <xdr:row>36</xdr:row>
      <xdr:rowOff>106680</xdr:rowOff>
    </xdr:to>
    <xdr:sp macro="" textlink="">
      <xdr:nvSpPr>
        <xdr:cNvPr id="11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35</xdr:row>
      <xdr:rowOff>0</xdr:rowOff>
    </xdr:from>
    <xdr:to>
      <xdr:col>26</xdr:col>
      <xdr:colOff>320040</xdr:colOff>
      <xdr:row>36</xdr:row>
      <xdr:rowOff>106680</xdr:rowOff>
    </xdr:to>
    <xdr:sp macro="" textlink="">
      <xdr:nvSpPr>
        <xdr:cNvPr id="11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35</xdr:row>
      <xdr:rowOff>0</xdr:rowOff>
    </xdr:from>
    <xdr:to>
      <xdr:col>26</xdr:col>
      <xdr:colOff>320040</xdr:colOff>
      <xdr:row>36</xdr:row>
      <xdr:rowOff>106680</xdr:rowOff>
    </xdr:to>
    <xdr:sp macro="" textlink="">
      <xdr:nvSpPr>
        <xdr:cNvPr id="11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35</xdr:row>
      <xdr:rowOff>0</xdr:rowOff>
    </xdr:from>
    <xdr:to>
      <xdr:col>27</xdr:col>
      <xdr:colOff>320040</xdr:colOff>
      <xdr:row>36</xdr:row>
      <xdr:rowOff>106680</xdr:rowOff>
    </xdr:to>
    <xdr:sp macro="" textlink="">
      <xdr:nvSpPr>
        <xdr:cNvPr id="11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35</xdr:row>
      <xdr:rowOff>0</xdr:rowOff>
    </xdr:from>
    <xdr:to>
      <xdr:col>27</xdr:col>
      <xdr:colOff>320040</xdr:colOff>
      <xdr:row>36</xdr:row>
      <xdr:rowOff>106680</xdr:rowOff>
    </xdr:to>
    <xdr:sp macro="" textlink="">
      <xdr:nvSpPr>
        <xdr:cNvPr id="11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1828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1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1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1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1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1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1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1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1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1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1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1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1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1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1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1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1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1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1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1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1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1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1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1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1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1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1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58" name="AutoShape 1" descr="See notes for: &#10;Gross domestic product, constant prices (National currency)."/>
        <xdr:cNvSpPr>
          <a:spLocks noChangeAspect="1" noChangeArrowheads="1"/>
        </xdr:cNvSpPr>
      </xdr:nvSpPr>
      <xdr:spPr bwMode="auto">
        <a:xfrm>
          <a:off x="792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59" name="AutoShape 1" descr="See notes for: &#10;Gross domestic product, constant prices (National currency)."/>
        <xdr:cNvSpPr>
          <a:spLocks noChangeAspect="1" noChangeArrowheads="1"/>
        </xdr:cNvSpPr>
      </xdr:nvSpPr>
      <xdr:spPr bwMode="auto">
        <a:xfrm>
          <a:off x="792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106679</xdr:rowOff>
    </xdr:to>
    <xdr:sp macro="" textlink="">
      <xdr:nvSpPr>
        <xdr:cNvPr id="11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106679</xdr:rowOff>
    </xdr:to>
    <xdr:sp macro="" textlink="">
      <xdr:nvSpPr>
        <xdr:cNvPr id="11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106679</xdr:rowOff>
    </xdr:to>
    <xdr:sp macro="" textlink="">
      <xdr:nvSpPr>
        <xdr:cNvPr id="11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11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1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1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1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1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1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1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1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1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1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1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1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1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1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1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1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1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1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1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1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1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1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1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1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2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2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2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2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2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2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2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2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2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2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2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2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2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2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2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2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2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2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2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2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2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2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2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2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2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2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2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2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2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2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2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2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2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2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2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2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2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2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2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2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2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2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2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2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2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2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2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2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2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2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2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2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2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2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2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2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2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2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2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2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2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2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2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2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2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2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2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2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2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2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2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2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2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2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2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2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2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2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2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1279" name="AutoShape 1" descr="See notes for: &#10;Gross domestic product, constant prices (National currency)."/>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2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12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12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2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12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2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12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12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2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12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2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12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12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2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12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2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12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12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2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12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3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13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13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3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13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3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13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13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3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13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3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13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13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3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13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3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13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13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3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13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3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13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13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3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13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3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13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13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3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13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3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13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13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3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13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3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13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13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3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13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3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13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13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3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13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3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13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13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3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13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3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13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13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3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13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3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13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13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3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13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3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13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13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3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13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3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13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13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3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13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3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13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13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3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13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3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13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13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3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13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3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13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13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3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13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3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13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13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3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13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3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13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13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3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13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3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13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13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3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13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4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14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14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4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14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4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14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14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14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409" name="AutoShape 1" descr="See notes for: &#10;Gross domestic product, constant prices (National currency)."/>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4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14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14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4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4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4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14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4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4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14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14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4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4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4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14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4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4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14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14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4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4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4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14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4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4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14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14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4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4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4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14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4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4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14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14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4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4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4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14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4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4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14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14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4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4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4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14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4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4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14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14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4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4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4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14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4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4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14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14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4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4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4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14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4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4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14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14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4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4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4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14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4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4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14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14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4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4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4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14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4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4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14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14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4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4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4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14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4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4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14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15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5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5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5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15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5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5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15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15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5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5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5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15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5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5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15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15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5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5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5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15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5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5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15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15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5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5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5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15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5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5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15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15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5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5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5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15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5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5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15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15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5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5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5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15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5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5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15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15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5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5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5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15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5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5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15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15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5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5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5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15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5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5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15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15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5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5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5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15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5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5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15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15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5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5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5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15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5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5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15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15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5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5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5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15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5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5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15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15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5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5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5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15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5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5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15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15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5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5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5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16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6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6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16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16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6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6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6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16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6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6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16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16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6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6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6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6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6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618" name="AutoShape 1" descr="See notes for: &#10;Gross domestic product, constant prices (National currency)."/>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6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6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6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6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6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6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6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6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6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6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6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6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6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6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6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6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6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6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6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6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6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6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6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6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6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6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6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6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6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6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6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6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6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6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6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6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6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6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6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6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6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6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6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6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6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6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6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6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6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6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6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6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6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6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6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6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6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6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6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6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6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6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6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6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6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6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6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6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6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6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6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6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6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6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6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6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6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6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6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6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6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7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7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7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7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7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7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7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7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7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7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7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7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7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7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7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7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7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7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7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7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7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7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7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7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7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7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7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7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7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7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7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7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7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7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7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7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7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7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7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7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7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7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7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7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7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7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7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7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7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7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7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7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7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7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7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7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7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7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7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7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7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7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7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7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7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7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7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7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7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7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7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7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7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7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7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7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7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7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7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7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7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7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7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7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7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17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7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7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7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7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7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7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7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7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7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17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7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7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7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7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8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8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8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8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8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18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8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8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8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8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8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8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8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8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8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18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8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8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8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8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8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8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8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8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8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18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8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8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8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8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8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8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8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8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8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18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8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8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8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8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8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8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8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8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8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18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8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8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8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8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8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8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8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8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8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18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8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8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8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8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8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8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8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8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8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18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8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8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8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8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8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8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8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8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8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18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8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8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18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8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8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18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1882" name="AutoShape 1" descr="See notes for: &#10;Gross domestic product, constant prices (National currency)."/>
        <xdr:cNvSpPr>
          <a:spLocks noChangeAspect="1" noChangeArrowheads="1"/>
        </xdr:cNvSpPr>
      </xdr:nvSpPr>
      <xdr:spPr bwMode="auto">
        <a:xfrm>
          <a:off x="15849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8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8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18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8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8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18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18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18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8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8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18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8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8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18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18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18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8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9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19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9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9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19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19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19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9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9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19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9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9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19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19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19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9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9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19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9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9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19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19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19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9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9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19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9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9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19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19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19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9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9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19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9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9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19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19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19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9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9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19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9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9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19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19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19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9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9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19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9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9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19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19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19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9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9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19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9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9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19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19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19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9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9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19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9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9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19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19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19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9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9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19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9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9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19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19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19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9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9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19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9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9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19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19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19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9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9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19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9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9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19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19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19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9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9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19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9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19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0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20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20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0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0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20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0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0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0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20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20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0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0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20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0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0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0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20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20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0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0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20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0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0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0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20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20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0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0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20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0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0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0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20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20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0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0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20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0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0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0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20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20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0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0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20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0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0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0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20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20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0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0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20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0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0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0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20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20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0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0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20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0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0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0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20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20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0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0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20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0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0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0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20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20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0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0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20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0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0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0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20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20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20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20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20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20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20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20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20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20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20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20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20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20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20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20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20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20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20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21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21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21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21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21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21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21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21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21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21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21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21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21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21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21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21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21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21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21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21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21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21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21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21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21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21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21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21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21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21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21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21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21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21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21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21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21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21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21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21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21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21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21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21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21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21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21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21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21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21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21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21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21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21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21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21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21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21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21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21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21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21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21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21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21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21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1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1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1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1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1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1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1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1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1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1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1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1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1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1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1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1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1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1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1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1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1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1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1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1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1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1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1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1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1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1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1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1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1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1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2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2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2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2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2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2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2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2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2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2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2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2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2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2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2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2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2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2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2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2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2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2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2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2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2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2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2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2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2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2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2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2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2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2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2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2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2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2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2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2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2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2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2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2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2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2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2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2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2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2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2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2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5755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2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2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2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2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2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2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2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2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2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2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2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2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2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2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2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2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2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2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2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2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2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2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2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2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2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2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2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2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2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2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2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2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2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2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2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2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2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2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2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2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2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2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2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2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2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2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2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2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3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3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3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3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3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3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106679</xdr:rowOff>
    </xdr:to>
    <xdr:sp macro="" textlink="">
      <xdr:nvSpPr>
        <xdr:cNvPr id="23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106679</xdr:rowOff>
    </xdr:to>
    <xdr:sp macro="" textlink="">
      <xdr:nvSpPr>
        <xdr:cNvPr id="23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106679</xdr:rowOff>
    </xdr:to>
    <xdr:sp macro="" textlink="">
      <xdr:nvSpPr>
        <xdr:cNvPr id="23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106679</xdr:rowOff>
    </xdr:to>
    <xdr:sp macro="" textlink="">
      <xdr:nvSpPr>
        <xdr:cNvPr id="23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106680</xdr:rowOff>
    </xdr:to>
    <xdr:sp macro="" textlink="">
      <xdr:nvSpPr>
        <xdr:cNvPr id="23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106679</xdr:rowOff>
    </xdr:to>
    <xdr:sp macro="" textlink="">
      <xdr:nvSpPr>
        <xdr:cNvPr id="23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320040</xdr:colOff>
      <xdr:row>12</xdr:row>
      <xdr:rowOff>106679</xdr:rowOff>
    </xdr:to>
    <xdr:sp macro="" textlink="">
      <xdr:nvSpPr>
        <xdr:cNvPr id="23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3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3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3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3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3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3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3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3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3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3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3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3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3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3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3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3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3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3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3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3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3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3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3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3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3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3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3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3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3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3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3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3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3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3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3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3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3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3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3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3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3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3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3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3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3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3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3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3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3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3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3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23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3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23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23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3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23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3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23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23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3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23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3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23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23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3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23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3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23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23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3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23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3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23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23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3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24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4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24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24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4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24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4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24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24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4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24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4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24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24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4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24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4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24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24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4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24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4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24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24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4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24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4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24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24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4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24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4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24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24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4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24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4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24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24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4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24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4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24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24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4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24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4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24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24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4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24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4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24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24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4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24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4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24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24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4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24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4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24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24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4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24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4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24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24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4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24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4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24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24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4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24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4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24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24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4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24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4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24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24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4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24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4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24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24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4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24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4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24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24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24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24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24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4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24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4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7584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25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25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25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5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5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25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25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5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5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5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25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5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5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25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25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5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5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5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25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5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5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25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25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5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5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5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25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5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5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25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25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5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5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5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25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5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5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25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25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5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5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5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25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5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5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25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25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5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5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5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25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5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5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25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25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5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5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5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25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5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5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25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25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5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5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5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25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5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5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25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25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5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5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5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25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5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5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25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25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5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5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5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25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5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5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25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25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5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5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5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25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5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5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25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25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5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5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5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25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5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6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26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26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6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6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6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26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6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6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26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26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6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6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6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26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6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6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26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26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6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6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6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26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6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6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26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26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6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6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6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26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6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6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26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26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6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6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6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26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6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6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26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26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6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6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6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26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6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6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26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26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6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6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6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26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6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6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26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26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6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6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6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26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6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6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26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26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6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6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6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26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6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6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26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26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6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6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6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26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6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6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26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26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6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6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6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26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6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6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26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26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6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6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6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26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6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6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26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26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6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7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7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27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7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7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27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27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29413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7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7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7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7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7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7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7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7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7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7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7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7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7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7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7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7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7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7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7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7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7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7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7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7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7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7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7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7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7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7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7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7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7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7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7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7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7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7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7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7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7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7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7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7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7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7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7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7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7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7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7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7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27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7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7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7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7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7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7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7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7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7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27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7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7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7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7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7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7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7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7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7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27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7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7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7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7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7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7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7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7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7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27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7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7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7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7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7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7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7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7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7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27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8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8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8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8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8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8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8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8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8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28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8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8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8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8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8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8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8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8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8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28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8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8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8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8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8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8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8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8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8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28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8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8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8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8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8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8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8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8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8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28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8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8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8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8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8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8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8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8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8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28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8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8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8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8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8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8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8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8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8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28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8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8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8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8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8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8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8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8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8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28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8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8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8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8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8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8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8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8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8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28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8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8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8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8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8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8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8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8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8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28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8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8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8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8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8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8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8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8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8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28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9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9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9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9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9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9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9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9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9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29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9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9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9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9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9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9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9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9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9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29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9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9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9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9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9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9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9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9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9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29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9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9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9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9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9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9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9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9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9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29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9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9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9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9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9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9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9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9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9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29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9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9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9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9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9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9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9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9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9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29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9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9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9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9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9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9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9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1242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9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9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29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9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9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29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9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9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106680</xdr:rowOff>
    </xdr:to>
    <xdr:sp macro="" textlink="">
      <xdr:nvSpPr>
        <xdr:cNvPr id="29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29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320040</xdr:colOff>
      <xdr:row>12</xdr:row>
      <xdr:rowOff>106679</xdr:rowOff>
    </xdr:to>
    <xdr:sp macro="" textlink="">
      <xdr:nvSpPr>
        <xdr:cNvPr id="29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9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9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29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9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9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106680</xdr:rowOff>
    </xdr:to>
    <xdr:sp macro="" textlink="">
      <xdr:nvSpPr>
        <xdr:cNvPr id="29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29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320040</xdr:colOff>
      <xdr:row>12</xdr:row>
      <xdr:rowOff>106679</xdr:rowOff>
    </xdr:to>
    <xdr:sp macro="" textlink="">
      <xdr:nvSpPr>
        <xdr:cNvPr id="29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9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9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29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9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9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106680</xdr:rowOff>
    </xdr:to>
    <xdr:sp macro="" textlink="">
      <xdr:nvSpPr>
        <xdr:cNvPr id="29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29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320040</xdr:colOff>
      <xdr:row>12</xdr:row>
      <xdr:rowOff>106679</xdr:rowOff>
    </xdr:to>
    <xdr:sp macro="" textlink="">
      <xdr:nvSpPr>
        <xdr:cNvPr id="29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9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9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29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9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9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106680</xdr:rowOff>
    </xdr:to>
    <xdr:sp macro="" textlink="">
      <xdr:nvSpPr>
        <xdr:cNvPr id="29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30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320040</xdr:colOff>
      <xdr:row>12</xdr:row>
      <xdr:rowOff>106679</xdr:rowOff>
    </xdr:to>
    <xdr:sp macro="" textlink="">
      <xdr:nvSpPr>
        <xdr:cNvPr id="30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30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30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30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30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30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106680</xdr:rowOff>
    </xdr:to>
    <xdr:sp macro="" textlink="">
      <xdr:nvSpPr>
        <xdr:cNvPr id="30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30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320040</xdr:colOff>
      <xdr:row>12</xdr:row>
      <xdr:rowOff>106679</xdr:rowOff>
    </xdr:to>
    <xdr:sp macro="" textlink="">
      <xdr:nvSpPr>
        <xdr:cNvPr id="30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30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30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30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30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30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106680</xdr:rowOff>
    </xdr:to>
    <xdr:sp macro="" textlink="">
      <xdr:nvSpPr>
        <xdr:cNvPr id="30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30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11</xdr:row>
      <xdr:rowOff>0</xdr:rowOff>
    </xdr:from>
    <xdr:to>
      <xdr:col>7</xdr:col>
      <xdr:colOff>320040</xdr:colOff>
      <xdr:row>12</xdr:row>
      <xdr:rowOff>106679</xdr:rowOff>
    </xdr:to>
    <xdr:sp macro="" textlink="">
      <xdr:nvSpPr>
        <xdr:cNvPr id="30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30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30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30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30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30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106680</xdr:rowOff>
    </xdr:to>
    <xdr:sp macro="" textlink="">
      <xdr:nvSpPr>
        <xdr:cNvPr id="30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30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11</xdr:row>
      <xdr:rowOff>0</xdr:rowOff>
    </xdr:from>
    <xdr:to>
      <xdr:col>8</xdr:col>
      <xdr:colOff>320040</xdr:colOff>
      <xdr:row>12</xdr:row>
      <xdr:rowOff>106679</xdr:rowOff>
    </xdr:to>
    <xdr:sp macro="" textlink="">
      <xdr:nvSpPr>
        <xdr:cNvPr id="30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30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30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30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30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30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106680</xdr:rowOff>
    </xdr:to>
    <xdr:sp macro="" textlink="">
      <xdr:nvSpPr>
        <xdr:cNvPr id="30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30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320040</xdr:colOff>
      <xdr:row>12</xdr:row>
      <xdr:rowOff>106679</xdr:rowOff>
    </xdr:to>
    <xdr:sp macro="" textlink="">
      <xdr:nvSpPr>
        <xdr:cNvPr id="30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30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30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30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30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30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106680</xdr:rowOff>
    </xdr:to>
    <xdr:sp macro="" textlink="">
      <xdr:nvSpPr>
        <xdr:cNvPr id="30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30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320040</xdr:colOff>
      <xdr:row>12</xdr:row>
      <xdr:rowOff>106679</xdr:rowOff>
    </xdr:to>
    <xdr:sp macro="" textlink="">
      <xdr:nvSpPr>
        <xdr:cNvPr id="30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30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30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30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30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30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106680</xdr:rowOff>
    </xdr:to>
    <xdr:sp macro="" textlink="">
      <xdr:nvSpPr>
        <xdr:cNvPr id="30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30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11</xdr:row>
      <xdr:rowOff>0</xdr:rowOff>
    </xdr:from>
    <xdr:to>
      <xdr:col>11</xdr:col>
      <xdr:colOff>320040</xdr:colOff>
      <xdr:row>12</xdr:row>
      <xdr:rowOff>106679</xdr:rowOff>
    </xdr:to>
    <xdr:sp macro="" textlink="">
      <xdr:nvSpPr>
        <xdr:cNvPr id="30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30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30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30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30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30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106680</xdr:rowOff>
    </xdr:to>
    <xdr:sp macro="" textlink="">
      <xdr:nvSpPr>
        <xdr:cNvPr id="30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30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11</xdr:row>
      <xdr:rowOff>0</xdr:rowOff>
    </xdr:from>
    <xdr:to>
      <xdr:col>12</xdr:col>
      <xdr:colOff>320040</xdr:colOff>
      <xdr:row>12</xdr:row>
      <xdr:rowOff>106679</xdr:rowOff>
    </xdr:to>
    <xdr:sp macro="" textlink="">
      <xdr:nvSpPr>
        <xdr:cNvPr id="30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30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30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30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30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30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106680</xdr:rowOff>
    </xdr:to>
    <xdr:sp macro="" textlink="">
      <xdr:nvSpPr>
        <xdr:cNvPr id="30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30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11</xdr:row>
      <xdr:rowOff>0</xdr:rowOff>
    </xdr:from>
    <xdr:to>
      <xdr:col>13</xdr:col>
      <xdr:colOff>320040</xdr:colOff>
      <xdr:row>12</xdr:row>
      <xdr:rowOff>106679</xdr:rowOff>
    </xdr:to>
    <xdr:sp macro="" textlink="">
      <xdr:nvSpPr>
        <xdr:cNvPr id="30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30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30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30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30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30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106680</xdr:rowOff>
    </xdr:to>
    <xdr:sp macro="" textlink="">
      <xdr:nvSpPr>
        <xdr:cNvPr id="30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30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11</xdr:row>
      <xdr:rowOff>0</xdr:rowOff>
    </xdr:from>
    <xdr:to>
      <xdr:col>14</xdr:col>
      <xdr:colOff>320040</xdr:colOff>
      <xdr:row>12</xdr:row>
      <xdr:rowOff>106679</xdr:rowOff>
    </xdr:to>
    <xdr:sp macro="" textlink="">
      <xdr:nvSpPr>
        <xdr:cNvPr id="30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30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30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30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30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307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106680</xdr:rowOff>
    </xdr:to>
    <xdr:sp macro="" textlink="">
      <xdr:nvSpPr>
        <xdr:cNvPr id="30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30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11</xdr:row>
      <xdr:rowOff>0</xdr:rowOff>
    </xdr:from>
    <xdr:to>
      <xdr:col>15</xdr:col>
      <xdr:colOff>320040</xdr:colOff>
      <xdr:row>12</xdr:row>
      <xdr:rowOff>106679</xdr:rowOff>
    </xdr:to>
    <xdr:sp macro="" textlink="">
      <xdr:nvSpPr>
        <xdr:cNvPr id="30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30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30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30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30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30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106680</xdr:rowOff>
    </xdr:to>
    <xdr:sp macro="" textlink="">
      <xdr:nvSpPr>
        <xdr:cNvPr id="30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30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11</xdr:row>
      <xdr:rowOff>0</xdr:rowOff>
    </xdr:from>
    <xdr:to>
      <xdr:col>16</xdr:col>
      <xdr:colOff>320040</xdr:colOff>
      <xdr:row>12</xdr:row>
      <xdr:rowOff>106679</xdr:rowOff>
    </xdr:to>
    <xdr:sp macro="" textlink="">
      <xdr:nvSpPr>
        <xdr:cNvPr id="30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30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30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30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30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30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106680</xdr:rowOff>
    </xdr:to>
    <xdr:sp macro="" textlink="">
      <xdr:nvSpPr>
        <xdr:cNvPr id="30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30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11</xdr:row>
      <xdr:rowOff>0</xdr:rowOff>
    </xdr:from>
    <xdr:to>
      <xdr:col>17</xdr:col>
      <xdr:colOff>320040</xdr:colOff>
      <xdr:row>12</xdr:row>
      <xdr:rowOff>106679</xdr:rowOff>
    </xdr:to>
    <xdr:sp macro="" textlink="">
      <xdr:nvSpPr>
        <xdr:cNvPr id="30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30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30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31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31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31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106680</xdr:rowOff>
    </xdr:to>
    <xdr:sp macro="" textlink="">
      <xdr:nvSpPr>
        <xdr:cNvPr id="31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31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xdr:row>
      <xdr:rowOff>0</xdr:rowOff>
    </xdr:from>
    <xdr:to>
      <xdr:col>18</xdr:col>
      <xdr:colOff>320040</xdr:colOff>
      <xdr:row>12</xdr:row>
      <xdr:rowOff>106679</xdr:rowOff>
    </xdr:to>
    <xdr:sp macro="" textlink="">
      <xdr:nvSpPr>
        <xdr:cNvPr id="31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31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31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310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310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31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106680</xdr:rowOff>
    </xdr:to>
    <xdr:sp macro="" textlink="">
      <xdr:nvSpPr>
        <xdr:cNvPr id="31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31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11</xdr:row>
      <xdr:rowOff>0</xdr:rowOff>
    </xdr:from>
    <xdr:to>
      <xdr:col>19</xdr:col>
      <xdr:colOff>320040</xdr:colOff>
      <xdr:row>12</xdr:row>
      <xdr:rowOff>106679</xdr:rowOff>
    </xdr:to>
    <xdr:sp macro="" textlink="">
      <xdr:nvSpPr>
        <xdr:cNvPr id="31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31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31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31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31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31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106680</xdr:rowOff>
    </xdr:to>
    <xdr:sp macro="" textlink="">
      <xdr:nvSpPr>
        <xdr:cNvPr id="31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31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11</xdr:row>
      <xdr:rowOff>0</xdr:rowOff>
    </xdr:from>
    <xdr:to>
      <xdr:col>20</xdr:col>
      <xdr:colOff>320040</xdr:colOff>
      <xdr:row>12</xdr:row>
      <xdr:rowOff>106679</xdr:rowOff>
    </xdr:to>
    <xdr:sp macro="" textlink="">
      <xdr:nvSpPr>
        <xdr:cNvPr id="31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31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31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31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31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31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106680</xdr:rowOff>
    </xdr:to>
    <xdr:sp macro="" textlink="">
      <xdr:nvSpPr>
        <xdr:cNvPr id="31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31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11</xdr:row>
      <xdr:rowOff>0</xdr:rowOff>
    </xdr:from>
    <xdr:to>
      <xdr:col>21</xdr:col>
      <xdr:colOff>320040</xdr:colOff>
      <xdr:row>12</xdr:row>
      <xdr:rowOff>106679</xdr:rowOff>
    </xdr:to>
    <xdr:sp macro="" textlink="">
      <xdr:nvSpPr>
        <xdr:cNvPr id="31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31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31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31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31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31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106680</xdr:rowOff>
    </xdr:to>
    <xdr:sp macro="" textlink="">
      <xdr:nvSpPr>
        <xdr:cNvPr id="31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31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11</xdr:row>
      <xdr:rowOff>0</xdr:rowOff>
    </xdr:from>
    <xdr:to>
      <xdr:col>22</xdr:col>
      <xdr:colOff>320040</xdr:colOff>
      <xdr:row>12</xdr:row>
      <xdr:rowOff>106679</xdr:rowOff>
    </xdr:to>
    <xdr:sp macro="" textlink="">
      <xdr:nvSpPr>
        <xdr:cNvPr id="313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313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313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314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314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314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106680</xdr:rowOff>
    </xdr:to>
    <xdr:sp macro="" textlink="">
      <xdr:nvSpPr>
        <xdr:cNvPr id="314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314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11</xdr:row>
      <xdr:rowOff>0</xdr:rowOff>
    </xdr:from>
    <xdr:to>
      <xdr:col>23</xdr:col>
      <xdr:colOff>320040</xdr:colOff>
      <xdr:row>12</xdr:row>
      <xdr:rowOff>106679</xdr:rowOff>
    </xdr:to>
    <xdr:sp macro="" textlink="">
      <xdr:nvSpPr>
        <xdr:cNvPr id="314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314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314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314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314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315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106680</xdr:rowOff>
    </xdr:to>
    <xdr:sp macro="" textlink="">
      <xdr:nvSpPr>
        <xdr:cNvPr id="315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315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11</xdr:row>
      <xdr:rowOff>0</xdr:rowOff>
    </xdr:from>
    <xdr:to>
      <xdr:col>24</xdr:col>
      <xdr:colOff>320040</xdr:colOff>
      <xdr:row>12</xdr:row>
      <xdr:rowOff>106679</xdr:rowOff>
    </xdr:to>
    <xdr:sp macro="" textlink="">
      <xdr:nvSpPr>
        <xdr:cNvPr id="315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315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315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315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315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315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106680</xdr:rowOff>
    </xdr:to>
    <xdr:sp macro="" textlink="">
      <xdr:nvSpPr>
        <xdr:cNvPr id="315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316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11</xdr:row>
      <xdr:rowOff>0</xdr:rowOff>
    </xdr:from>
    <xdr:to>
      <xdr:col>25</xdr:col>
      <xdr:colOff>320040</xdr:colOff>
      <xdr:row>12</xdr:row>
      <xdr:rowOff>106679</xdr:rowOff>
    </xdr:to>
    <xdr:sp macro="" textlink="">
      <xdr:nvSpPr>
        <xdr:cNvPr id="316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316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316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316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316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316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106680</xdr:rowOff>
    </xdr:to>
    <xdr:sp macro="" textlink="">
      <xdr:nvSpPr>
        <xdr:cNvPr id="316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316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11</xdr:row>
      <xdr:rowOff>0</xdr:rowOff>
    </xdr:from>
    <xdr:to>
      <xdr:col>26</xdr:col>
      <xdr:colOff>320040</xdr:colOff>
      <xdr:row>12</xdr:row>
      <xdr:rowOff>106679</xdr:rowOff>
    </xdr:to>
    <xdr:sp macro="" textlink="">
      <xdr:nvSpPr>
        <xdr:cNvPr id="316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317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317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317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317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317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106680</xdr:rowOff>
    </xdr:to>
    <xdr:sp macro="" textlink="">
      <xdr:nvSpPr>
        <xdr:cNvPr id="317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3070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317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11</xdr:row>
      <xdr:rowOff>0</xdr:rowOff>
    </xdr:from>
    <xdr:to>
      <xdr:col>27</xdr:col>
      <xdr:colOff>320040</xdr:colOff>
      <xdr:row>12</xdr:row>
      <xdr:rowOff>106679</xdr:rowOff>
    </xdr:to>
    <xdr:sp macro="" textlink="">
      <xdr:nvSpPr>
        <xdr:cNvPr id="317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489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349777</xdr:colOff>
      <xdr:row>11</xdr:row>
      <xdr:rowOff>184269</xdr:rowOff>
    </xdr:from>
    <xdr:to>
      <xdr:col>8</xdr:col>
      <xdr:colOff>241610</xdr:colOff>
      <xdr:row>32</xdr:row>
      <xdr:rowOff>13424</xdr:rowOff>
    </xdr:to>
    <xdr:graphicFrame macro="">
      <xdr:nvGraphicFramePr>
        <xdr:cNvPr id="317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317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320040</xdr:colOff>
      <xdr:row>13</xdr:row>
      <xdr:rowOff>106680</xdr:rowOff>
    </xdr:to>
    <xdr:sp macro="" textlink="">
      <xdr:nvSpPr>
        <xdr:cNvPr id="318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320040</xdr:colOff>
      <xdr:row>13</xdr:row>
      <xdr:rowOff>106680</xdr:rowOff>
    </xdr:to>
    <xdr:sp macro="" textlink="">
      <xdr:nvSpPr>
        <xdr:cNvPr id="318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xdr:row>
      <xdr:rowOff>0</xdr:rowOff>
    </xdr:from>
    <xdr:to>
      <xdr:col>4</xdr:col>
      <xdr:colOff>320040</xdr:colOff>
      <xdr:row>13</xdr:row>
      <xdr:rowOff>106680</xdr:rowOff>
    </xdr:to>
    <xdr:sp macro="" textlink="">
      <xdr:nvSpPr>
        <xdr:cNvPr id="318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xdr:row>
      <xdr:rowOff>0</xdr:rowOff>
    </xdr:from>
    <xdr:to>
      <xdr:col>5</xdr:col>
      <xdr:colOff>320040</xdr:colOff>
      <xdr:row>13</xdr:row>
      <xdr:rowOff>106680</xdr:rowOff>
    </xdr:to>
    <xdr:sp macro="" textlink="">
      <xdr:nvSpPr>
        <xdr:cNvPr id="318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9624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320040</xdr:colOff>
      <xdr:row>13</xdr:row>
      <xdr:rowOff>106680</xdr:rowOff>
    </xdr:to>
    <xdr:sp macro="" textlink="">
      <xdr:nvSpPr>
        <xdr:cNvPr id="318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47548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12</xdr:row>
      <xdr:rowOff>0</xdr:rowOff>
    </xdr:from>
    <xdr:to>
      <xdr:col>7</xdr:col>
      <xdr:colOff>320040</xdr:colOff>
      <xdr:row>13</xdr:row>
      <xdr:rowOff>106680</xdr:rowOff>
    </xdr:to>
    <xdr:sp macro="" textlink="">
      <xdr:nvSpPr>
        <xdr:cNvPr id="318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55473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12</xdr:row>
      <xdr:rowOff>0</xdr:rowOff>
    </xdr:from>
    <xdr:to>
      <xdr:col>8</xdr:col>
      <xdr:colOff>320040</xdr:colOff>
      <xdr:row>13</xdr:row>
      <xdr:rowOff>106680</xdr:rowOff>
    </xdr:to>
    <xdr:sp macro="" textlink="">
      <xdr:nvSpPr>
        <xdr:cNvPr id="318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63398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xdr:row>
      <xdr:rowOff>0</xdr:rowOff>
    </xdr:from>
    <xdr:to>
      <xdr:col>9</xdr:col>
      <xdr:colOff>320040</xdr:colOff>
      <xdr:row>13</xdr:row>
      <xdr:rowOff>106680</xdr:rowOff>
    </xdr:to>
    <xdr:sp macro="" textlink="">
      <xdr:nvSpPr>
        <xdr:cNvPr id="318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1323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12</xdr:row>
      <xdr:rowOff>0</xdr:rowOff>
    </xdr:from>
    <xdr:to>
      <xdr:col>10</xdr:col>
      <xdr:colOff>320040</xdr:colOff>
      <xdr:row>13</xdr:row>
      <xdr:rowOff>106680</xdr:rowOff>
    </xdr:to>
    <xdr:sp macro="" textlink="">
      <xdr:nvSpPr>
        <xdr:cNvPr id="318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xdr:row>
      <xdr:rowOff>0</xdr:rowOff>
    </xdr:from>
    <xdr:to>
      <xdr:col>11</xdr:col>
      <xdr:colOff>320040</xdr:colOff>
      <xdr:row>13</xdr:row>
      <xdr:rowOff>106680</xdr:rowOff>
    </xdr:to>
    <xdr:sp macro="" textlink="">
      <xdr:nvSpPr>
        <xdr:cNvPr id="318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87172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12</xdr:row>
      <xdr:rowOff>0</xdr:rowOff>
    </xdr:from>
    <xdr:to>
      <xdr:col>12</xdr:col>
      <xdr:colOff>320040</xdr:colOff>
      <xdr:row>13</xdr:row>
      <xdr:rowOff>106680</xdr:rowOff>
    </xdr:to>
    <xdr:sp macro="" textlink="">
      <xdr:nvSpPr>
        <xdr:cNvPr id="319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95097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xdr:row>
      <xdr:rowOff>0</xdr:rowOff>
    </xdr:from>
    <xdr:to>
      <xdr:col>13</xdr:col>
      <xdr:colOff>320040</xdr:colOff>
      <xdr:row>13</xdr:row>
      <xdr:rowOff>106680</xdr:rowOff>
    </xdr:to>
    <xdr:sp macro="" textlink="">
      <xdr:nvSpPr>
        <xdr:cNvPr id="319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03022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0</xdr:rowOff>
    </xdr:from>
    <xdr:to>
      <xdr:col>14</xdr:col>
      <xdr:colOff>320040</xdr:colOff>
      <xdr:row>13</xdr:row>
      <xdr:rowOff>106680</xdr:rowOff>
    </xdr:to>
    <xdr:sp macro="" textlink="">
      <xdr:nvSpPr>
        <xdr:cNvPr id="319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0947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12</xdr:row>
      <xdr:rowOff>0</xdr:rowOff>
    </xdr:from>
    <xdr:to>
      <xdr:col>15</xdr:col>
      <xdr:colOff>320040</xdr:colOff>
      <xdr:row>13</xdr:row>
      <xdr:rowOff>106680</xdr:rowOff>
    </xdr:to>
    <xdr:sp macro="" textlink="">
      <xdr:nvSpPr>
        <xdr:cNvPr id="319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18872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320040</xdr:colOff>
      <xdr:row>13</xdr:row>
      <xdr:rowOff>106680</xdr:rowOff>
    </xdr:to>
    <xdr:sp macro="" textlink="">
      <xdr:nvSpPr>
        <xdr:cNvPr id="319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26796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12</xdr:row>
      <xdr:rowOff>0</xdr:rowOff>
    </xdr:from>
    <xdr:to>
      <xdr:col>17</xdr:col>
      <xdr:colOff>320040</xdr:colOff>
      <xdr:row>13</xdr:row>
      <xdr:rowOff>106680</xdr:rowOff>
    </xdr:to>
    <xdr:sp macro="" textlink="">
      <xdr:nvSpPr>
        <xdr:cNvPr id="319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34721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12</xdr:row>
      <xdr:rowOff>0</xdr:rowOff>
    </xdr:from>
    <xdr:to>
      <xdr:col>18</xdr:col>
      <xdr:colOff>320040</xdr:colOff>
      <xdr:row>13</xdr:row>
      <xdr:rowOff>106680</xdr:rowOff>
    </xdr:to>
    <xdr:sp macro="" textlink="">
      <xdr:nvSpPr>
        <xdr:cNvPr id="319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42646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12</xdr:row>
      <xdr:rowOff>0</xdr:rowOff>
    </xdr:from>
    <xdr:to>
      <xdr:col>19</xdr:col>
      <xdr:colOff>320040</xdr:colOff>
      <xdr:row>13</xdr:row>
      <xdr:rowOff>106680</xdr:rowOff>
    </xdr:to>
    <xdr:sp macro="" textlink="">
      <xdr:nvSpPr>
        <xdr:cNvPr id="319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0571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12</xdr:row>
      <xdr:rowOff>0</xdr:rowOff>
    </xdr:from>
    <xdr:to>
      <xdr:col>20</xdr:col>
      <xdr:colOff>320040</xdr:colOff>
      <xdr:row>13</xdr:row>
      <xdr:rowOff>106680</xdr:rowOff>
    </xdr:to>
    <xdr:sp macro="" textlink="">
      <xdr:nvSpPr>
        <xdr:cNvPr id="319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0</xdr:colOff>
      <xdr:row>12</xdr:row>
      <xdr:rowOff>0</xdr:rowOff>
    </xdr:from>
    <xdr:to>
      <xdr:col>21</xdr:col>
      <xdr:colOff>320040</xdr:colOff>
      <xdr:row>13</xdr:row>
      <xdr:rowOff>106680</xdr:rowOff>
    </xdr:to>
    <xdr:sp macro="" textlink="">
      <xdr:nvSpPr>
        <xdr:cNvPr id="319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66420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0</xdr:colOff>
      <xdr:row>12</xdr:row>
      <xdr:rowOff>0</xdr:rowOff>
    </xdr:from>
    <xdr:to>
      <xdr:col>22</xdr:col>
      <xdr:colOff>320040</xdr:colOff>
      <xdr:row>13</xdr:row>
      <xdr:rowOff>106680</xdr:rowOff>
    </xdr:to>
    <xdr:sp macro="" textlink="">
      <xdr:nvSpPr>
        <xdr:cNvPr id="320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74345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12</xdr:row>
      <xdr:rowOff>0</xdr:rowOff>
    </xdr:from>
    <xdr:to>
      <xdr:col>23</xdr:col>
      <xdr:colOff>320040</xdr:colOff>
      <xdr:row>13</xdr:row>
      <xdr:rowOff>106680</xdr:rowOff>
    </xdr:to>
    <xdr:sp macro="" textlink="">
      <xdr:nvSpPr>
        <xdr:cNvPr id="320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822704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12</xdr:row>
      <xdr:rowOff>0</xdr:rowOff>
    </xdr:from>
    <xdr:to>
      <xdr:col>24</xdr:col>
      <xdr:colOff>320040</xdr:colOff>
      <xdr:row>13</xdr:row>
      <xdr:rowOff>106680</xdr:rowOff>
    </xdr:to>
    <xdr:sp macro="" textlink="">
      <xdr:nvSpPr>
        <xdr:cNvPr id="320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01952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0</xdr:colOff>
      <xdr:row>12</xdr:row>
      <xdr:rowOff>0</xdr:rowOff>
    </xdr:from>
    <xdr:to>
      <xdr:col>25</xdr:col>
      <xdr:colOff>320040</xdr:colOff>
      <xdr:row>13</xdr:row>
      <xdr:rowOff>106680</xdr:rowOff>
    </xdr:to>
    <xdr:sp macro="" textlink="">
      <xdr:nvSpPr>
        <xdr:cNvPr id="320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981200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12</xdr:row>
      <xdr:rowOff>0</xdr:rowOff>
    </xdr:from>
    <xdr:to>
      <xdr:col>26</xdr:col>
      <xdr:colOff>320040</xdr:colOff>
      <xdr:row>13</xdr:row>
      <xdr:rowOff>106680</xdr:rowOff>
    </xdr:to>
    <xdr:sp macro="" textlink="">
      <xdr:nvSpPr>
        <xdr:cNvPr id="320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0604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12</xdr:row>
      <xdr:rowOff>0</xdr:rowOff>
    </xdr:from>
    <xdr:to>
      <xdr:col>27</xdr:col>
      <xdr:colOff>320040</xdr:colOff>
      <xdr:row>13</xdr:row>
      <xdr:rowOff>106680</xdr:rowOff>
    </xdr:to>
    <xdr:sp macro="" textlink="">
      <xdr:nvSpPr>
        <xdr:cNvPr id="320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139696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320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0</xdr:rowOff>
    </xdr:from>
    <xdr:to>
      <xdr:col>1</xdr:col>
      <xdr:colOff>320040</xdr:colOff>
      <xdr:row>13</xdr:row>
      <xdr:rowOff>106680</xdr:rowOff>
    </xdr:to>
    <xdr:sp macro="" textlink="">
      <xdr:nvSpPr>
        <xdr:cNvPr id="320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792480" y="3855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850280</xdr:colOff>
      <xdr:row>13</xdr:row>
      <xdr:rowOff>42000</xdr:rowOff>
    </xdr:from>
    <xdr:to>
      <xdr:col>15</xdr:col>
      <xdr:colOff>564200</xdr:colOff>
      <xdr:row>33</xdr:row>
      <xdr:rowOff>56400</xdr:rowOff>
    </xdr:to>
    <xdr:graphicFrame macro="">
      <xdr:nvGraphicFramePr>
        <xdr:cNvPr id="320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xdr:col>
      <xdr:colOff>0</xdr:colOff>
      <xdr:row>34</xdr:row>
      <xdr:rowOff>0</xdr:rowOff>
    </xdr:from>
    <xdr:to>
      <xdr:col>2</xdr:col>
      <xdr:colOff>320040</xdr:colOff>
      <xdr:row>35</xdr:row>
      <xdr:rowOff>106679</xdr:rowOff>
    </xdr:to>
    <xdr:sp macro="" textlink="">
      <xdr:nvSpPr>
        <xdr:cNvPr id="3209" name="AutoShape 1" descr="See notes for: &#10;Gross domestic product, constant prices (National currency)."/>
        <xdr:cNvSpPr>
          <a:spLocks noChangeAspect="1" noChangeArrowheads="1"/>
        </xdr:cNvSpPr>
      </xdr:nvSpPr>
      <xdr:spPr bwMode="auto">
        <a:xfrm>
          <a:off x="15849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320040</xdr:colOff>
      <xdr:row>35</xdr:row>
      <xdr:rowOff>106679</xdr:rowOff>
    </xdr:to>
    <xdr:sp macro="" textlink="">
      <xdr:nvSpPr>
        <xdr:cNvPr id="321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320040</xdr:colOff>
      <xdr:row>35</xdr:row>
      <xdr:rowOff>106679</xdr:rowOff>
    </xdr:to>
    <xdr:sp macro="" textlink="">
      <xdr:nvSpPr>
        <xdr:cNvPr id="321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320040</xdr:colOff>
      <xdr:row>35</xdr:row>
      <xdr:rowOff>106679</xdr:rowOff>
    </xdr:to>
    <xdr:sp macro="" textlink="">
      <xdr:nvSpPr>
        <xdr:cNvPr id="321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320040</xdr:colOff>
      <xdr:row>35</xdr:row>
      <xdr:rowOff>106679</xdr:rowOff>
    </xdr:to>
    <xdr:sp macro="" textlink="">
      <xdr:nvSpPr>
        <xdr:cNvPr id="321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158496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1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1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1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1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320040</xdr:colOff>
      <xdr:row>35</xdr:row>
      <xdr:rowOff>106679</xdr:rowOff>
    </xdr:to>
    <xdr:sp macro="" textlink="">
      <xdr:nvSpPr>
        <xdr:cNvPr id="321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320040</xdr:colOff>
      <xdr:row>35</xdr:row>
      <xdr:rowOff>106679</xdr:rowOff>
    </xdr:to>
    <xdr:sp macro="" textlink="">
      <xdr:nvSpPr>
        <xdr:cNvPr id="321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320040</xdr:colOff>
      <xdr:row>35</xdr:row>
      <xdr:rowOff>106679</xdr:rowOff>
    </xdr:to>
    <xdr:sp macro="" textlink="">
      <xdr:nvSpPr>
        <xdr:cNvPr id="322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320040</xdr:colOff>
      <xdr:row>35</xdr:row>
      <xdr:rowOff>106679</xdr:rowOff>
    </xdr:to>
    <xdr:sp macro="" textlink="">
      <xdr:nvSpPr>
        <xdr:cNvPr id="322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2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2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2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2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2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27"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28"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29"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30"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31"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32"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33"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34"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35"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320040</xdr:colOff>
      <xdr:row>35</xdr:row>
      <xdr:rowOff>106679</xdr:rowOff>
    </xdr:to>
    <xdr:sp macro="" textlink="">
      <xdr:nvSpPr>
        <xdr:cNvPr id="3236" name="AutoShape 1"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2377440" y="1645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73270</xdr:colOff>
      <xdr:row>14</xdr:row>
      <xdr:rowOff>117231</xdr:rowOff>
    </xdr:from>
    <xdr:to>
      <xdr:col>14</xdr:col>
      <xdr:colOff>97692</xdr:colOff>
      <xdr:row>30</xdr:row>
      <xdr:rowOff>134327</xdr:rowOff>
    </xdr:to>
    <xdr:cxnSp macro="">
      <xdr:nvCxnSpPr>
        <xdr:cNvPr id="3238" name="Connecteur droit 3237"/>
        <xdr:cNvCxnSpPr/>
      </xdr:nvCxnSpPr>
      <xdr:spPr>
        <a:xfrm flipH="1">
          <a:off x="12509501" y="2715846"/>
          <a:ext cx="24422" cy="2986943"/>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291514</xdr:colOff>
      <xdr:row>15</xdr:row>
      <xdr:rowOff>49041</xdr:rowOff>
    </xdr:from>
    <xdr:ext cx="892360" cy="248851"/>
    <xdr:sp macro="" textlink="">
      <xdr:nvSpPr>
        <xdr:cNvPr id="3244" name="ZoneTexte 3243"/>
        <xdr:cNvSpPr txBox="1"/>
      </xdr:nvSpPr>
      <xdr:spPr>
        <a:xfrm>
          <a:off x="12727745" y="2833272"/>
          <a:ext cx="89236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prévision</a:t>
          </a:r>
          <a:r>
            <a:rPr lang="fr-FR" sz="1000" baseline="0"/>
            <a:t> FMI</a:t>
          </a:r>
          <a:endParaRPr lang="fr-FR" sz="1000"/>
        </a:p>
      </xdr:txBody>
    </xdr:sp>
    <xdr:clientData/>
  </xdr:oneCellAnchor>
  <xdr:oneCellAnchor>
    <xdr:from>
      <xdr:col>6</xdr:col>
      <xdr:colOff>459154</xdr:colOff>
      <xdr:row>13</xdr:row>
      <xdr:rowOff>146538</xdr:rowOff>
    </xdr:from>
    <xdr:ext cx="892360" cy="248851"/>
    <xdr:sp macro="" textlink="">
      <xdr:nvSpPr>
        <xdr:cNvPr id="3248" name="ZoneTexte 3247"/>
        <xdr:cNvSpPr txBox="1"/>
      </xdr:nvSpPr>
      <xdr:spPr>
        <a:xfrm>
          <a:off x="5920154" y="2559538"/>
          <a:ext cx="89236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prévision FMI</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997132</xdr:colOff>
      <xdr:row>10</xdr:row>
      <xdr:rowOff>76563</xdr:rowOff>
    </xdr:from>
    <xdr:to>
      <xdr:col>2</xdr:col>
      <xdr:colOff>672012</xdr:colOff>
      <xdr:row>37</xdr:row>
      <xdr:rowOff>17054</xdr:rowOff>
    </xdr:to>
    <xdr:graphicFrame macro="">
      <xdr:nvGraphicFramePr>
        <xdr:cNvPr id="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0.01988</cdr:x>
      <cdr:y>0.01629</cdr:y>
    </cdr:from>
    <cdr:to>
      <cdr:x>0.09005</cdr:x>
      <cdr:y>0.05862</cdr:y>
    </cdr:to>
    <cdr:sp macro="" textlink="">
      <cdr:nvSpPr>
        <cdr:cNvPr id="2" name="ZoneTexte 1"/>
        <cdr:cNvSpPr txBox="1"/>
      </cdr:nvSpPr>
      <cdr:spPr>
        <a:xfrm xmlns:a="http://schemas.openxmlformats.org/drawingml/2006/main">
          <a:off x="126341" y="76200"/>
          <a:ext cx="445909" cy="1980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En %</a:t>
          </a:r>
        </a:p>
      </cdr:txBody>
    </cdr:sp>
  </cdr:relSizeAnchor>
  <cdr:relSizeAnchor xmlns:cdr="http://schemas.openxmlformats.org/drawingml/2006/chartDrawing">
    <cdr:from>
      <cdr:x>0.58579</cdr:x>
      <cdr:y>0.37094</cdr:y>
    </cdr:from>
    <cdr:to>
      <cdr:x>0.60845</cdr:x>
      <cdr:y>0.40797</cdr:y>
    </cdr:to>
    <cdr:sp macro="" textlink="">
      <cdr:nvSpPr>
        <cdr:cNvPr id="3" name="Flèche vers le bas 2"/>
        <cdr:cNvSpPr/>
      </cdr:nvSpPr>
      <cdr:spPr>
        <a:xfrm xmlns:a="http://schemas.openxmlformats.org/drawingml/2006/main">
          <a:off x="3722774" y="1735492"/>
          <a:ext cx="144000" cy="173284"/>
        </a:xfrm>
        <a:prstGeom xmlns:a="http://schemas.openxmlformats.org/drawingml/2006/main" prst="downArrow">
          <a:avLst/>
        </a:prstGeom>
        <a:solidFill xmlns:a="http://schemas.openxmlformats.org/drawingml/2006/main">
          <a:srgbClr val="312783"/>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0.55314</cdr:x>
      <cdr:y>0.32034</cdr:y>
    </cdr:from>
    <cdr:to>
      <cdr:x>0.62564</cdr:x>
      <cdr:y>0.36894</cdr:y>
    </cdr:to>
    <cdr:sp macro="" textlink="">
      <cdr:nvSpPr>
        <cdr:cNvPr id="4" name="ZoneTexte 3"/>
        <cdr:cNvSpPr txBox="1"/>
      </cdr:nvSpPr>
      <cdr:spPr>
        <a:xfrm xmlns:a="http://schemas.openxmlformats.org/drawingml/2006/main">
          <a:off x="3515249" y="1498759"/>
          <a:ext cx="460772" cy="2274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solidFill>
                <a:srgbClr val="312783"/>
              </a:solidFill>
            </a:rPr>
            <a:t>UE 27</a:t>
          </a:r>
        </a:p>
      </cdr:txBody>
    </cdr:sp>
  </cdr:relSizeAnchor>
  <cdr:relSizeAnchor xmlns:cdr="http://schemas.openxmlformats.org/drawingml/2006/chartDrawing">
    <cdr:from>
      <cdr:x>0.6302</cdr:x>
      <cdr:y>0.36159</cdr:y>
    </cdr:from>
    <cdr:to>
      <cdr:x>0.75299</cdr:x>
      <cdr:y>0.40391</cdr:y>
    </cdr:to>
    <cdr:sp macro="" textlink="">
      <cdr:nvSpPr>
        <cdr:cNvPr id="5" name="ZoneTexte 4"/>
        <cdr:cNvSpPr txBox="1"/>
      </cdr:nvSpPr>
      <cdr:spPr>
        <a:xfrm xmlns:a="http://schemas.openxmlformats.org/drawingml/2006/main">
          <a:off x="4004996" y="1691762"/>
          <a:ext cx="780340" cy="1979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solidFill>
                <a:srgbClr val="312783"/>
              </a:solidFill>
            </a:rPr>
            <a:t>Zone euro 17</a:t>
          </a:r>
        </a:p>
      </cdr:txBody>
    </cdr:sp>
  </cdr:relSizeAnchor>
  <cdr:relSizeAnchor xmlns:cdr="http://schemas.openxmlformats.org/drawingml/2006/chartDrawing">
    <cdr:from>
      <cdr:x>0.67506</cdr:x>
      <cdr:y>0.40554</cdr:y>
    </cdr:from>
    <cdr:to>
      <cdr:x>0.69772</cdr:x>
      <cdr:y>0.43632</cdr:y>
    </cdr:to>
    <cdr:sp macro="" textlink="">
      <cdr:nvSpPr>
        <cdr:cNvPr id="6" name="Flèche vers le bas 5"/>
        <cdr:cNvSpPr/>
      </cdr:nvSpPr>
      <cdr:spPr>
        <a:xfrm xmlns:a="http://schemas.openxmlformats.org/drawingml/2006/main">
          <a:off x="4290060" y="1897380"/>
          <a:ext cx="144000" cy="144000"/>
        </a:xfrm>
        <a:prstGeom xmlns:a="http://schemas.openxmlformats.org/drawingml/2006/main" prst="downArrow">
          <a:avLst/>
        </a:prstGeom>
        <a:solidFill xmlns:a="http://schemas.openxmlformats.org/drawingml/2006/main">
          <a:srgbClr val="312783"/>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338545</xdr:colOff>
      <xdr:row>13</xdr:row>
      <xdr:rowOff>85995</xdr:rowOff>
    </xdr:from>
    <xdr:to>
      <xdr:col>10</xdr:col>
      <xdr:colOff>684145</xdr:colOff>
      <xdr:row>41</xdr:row>
      <xdr:rowOff>141195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6.85871E-7</cdr:x>
      <cdr:y>0.00186</cdr:y>
    </cdr:from>
    <cdr:to>
      <cdr:x>0.09501</cdr:x>
      <cdr:y>0.05942</cdr:y>
    </cdr:to>
    <cdr:sp macro="" textlink="">
      <cdr:nvSpPr>
        <cdr:cNvPr id="2" name="ZoneTexte 1"/>
        <cdr:cNvSpPr txBox="1"/>
      </cdr:nvSpPr>
      <cdr:spPr>
        <a:xfrm xmlns:a="http://schemas.openxmlformats.org/drawingml/2006/main">
          <a:off x="4" y="8638"/>
          <a:ext cx="554079" cy="2673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200" b="1"/>
            <a:t>En %</a:t>
          </a:r>
        </a:p>
      </cdr:txBody>
    </cdr:sp>
  </cdr:relSizeAnchor>
</c:userShapes>
</file>

<file path=xl/drawings/drawing14.xml><?xml version="1.0" encoding="utf-8"?>
<xdr:wsDr xmlns:xdr="http://schemas.openxmlformats.org/drawingml/2006/spreadsheetDrawing" xmlns:a="http://schemas.openxmlformats.org/drawingml/2006/main">
  <xdr:twoCellAnchor>
    <xdr:from>
      <xdr:col>3</xdr:col>
      <xdr:colOff>275062</xdr:colOff>
      <xdr:row>11</xdr:row>
      <xdr:rowOff>127000</xdr:rowOff>
    </xdr:from>
    <xdr:to>
      <xdr:col>12</xdr:col>
      <xdr:colOff>222862</xdr:colOff>
      <xdr:row>41</xdr:row>
      <xdr:rowOff>121000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0.01108</cdr:x>
      <cdr:y>0.00953</cdr:y>
    </cdr:from>
    <cdr:to>
      <cdr:x>0.10654</cdr:x>
      <cdr:y>0.05482</cdr:y>
    </cdr:to>
    <cdr:sp macro="" textlink="">
      <cdr:nvSpPr>
        <cdr:cNvPr id="2" name="ZoneTexte 1"/>
        <cdr:cNvSpPr txBox="1"/>
      </cdr:nvSpPr>
      <cdr:spPr>
        <a:xfrm xmlns:a="http://schemas.openxmlformats.org/drawingml/2006/main">
          <a:off x="67838" y="50800"/>
          <a:ext cx="584200" cy="241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En %</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922020</xdr:colOff>
      <xdr:row>13</xdr:row>
      <xdr:rowOff>114300</xdr:rowOff>
    </xdr:from>
    <xdr:to>
      <xdr:col>9</xdr:col>
      <xdr:colOff>603420</xdr:colOff>
      <xdr:row>42</xdr:row>
      <xdr:rowOff>40740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495300</xdr:colOff>
      <xdr:row>16</xdr:row>
      <xdr:rowOff>76200</xdr:rowOff>
    </xdr:from>
    <xdr:to>
      <xdr:col>8</xdr:col>
      <xdr:colOff>510540</xdr:colOff>
      <xdr:row>39</xdr:row>
      <xdr:rowOff>160020</xdr:rowOff>
    </xdr:to>
    <xdr:cxnSp macro="">
      <xdr:nvCxnSpPr>
        <xdr:cNvPr id="4" name="Connecteur droit 3"/>
        <xdr:cNvCxnSpPr/>
      </xdr:nvCxnSpPr>
      <xdr:spPr>
        <a:xfrm flipH="1">
          <a:off x="8610600" y="2720340"/>
          <a:ext cx="15240" cy="3939540"/>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472440</xdr:colOff>
      <xdr:row>17</xdr:row>
      <xdr:rowOff>22861</xdr:rowOff>
    </xdr:from>
    <xdr:ext cx="922020" cy="233205"/>
    <xdr:sp macro="" textlink="">
      <xdr:nvSpPr>
        <xdr:cNvPr id="9" name="ZoneTexte 8"/>
        <xdr:cNvSpPr txBox="1"/>
      </xdr:nvSpPr>
      <xdr:spPr>
        <a:xfrm>
          <a:off x="8587740" y="2834641"/>
          <a:ext cx="92202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t>prévision OCDE</a:t>
          </a:r>
        </a:p>
      </xdr:txBody>
    </xdr:sp>
    <xdr:clientData/>
  </xdr:oneCellAnchor>
</xdr:wsDr>
</file>

<file path=xl/drawings/drawing17.xml><?xml version="1.0" encoding="utf-8"?>
<c:userShapes xmlns:c="http://schemas.openxmlformats.org/drawingml/2006/chart">
  <cdr:relSizeAnchor xmlns:cdr="http://schemas.openxmlformats.org/drawingml/2006/chartDrawing">
    <cdr:from>
      <cdr:x>0</cdr:x>
      <cdr:y>0.00636</cdr:y>
    </cdr:from>
    <cdr:to>
      <cdr:x>0.21504</cdr:x>
      <cdr:y>0.05729</cdr:y>
    </cdr:to>
    <cdr:sp macro="" textlink="">
      <cdr:nvSpPr>
        <cdr:cNvPr id="2" name="ZoneTexte 1"/>
        <cdr:cNvSpPr txBox="1"/>
      </cdr:nvSpPr>
      <cdr:spPr>
        <a:xfrm xmlns:a="http://schemas.openxmlformats.org/drawingml/2006/main">
          <a:off x="0" y="30452"/>
          <a:ext cx="1455420" cy="2438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200" b="1"/>
            <a:t>En % du PIB nominal</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53340</xdr:colOff>
      <xdr:row>1</xdr:row>
      <xdr:rowOff>33337</xdr:rowOff>
    </xdr:from>
    <xdr:to>
      <xdr:col>8</xdr:col>
      <xdr:colOff>595260</xdr:colOff>
      <xdr:row>24</xdr:row>
      <xdr:rowOff>11737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0.13215</cdr:x>
      <cdr:y>0.05759</cdr:y>
    </cdr:to>
    <cdr:sp macro="" textlink="">
      <cdr:nvSpPr>
        <cdr:cNvPr id="2" name="ZoneTexte 1"/>
        <cdr:cNvSpPr txBox="1"/>
      </cdr:nvSpPr>
      <cdr:spPr>
        <a:xfrm xmlns:a="http://schemas.openxmlformats.org/drawingml/2006/main">
          <a:off x="0" y="0"/>
          <a:ext cx="861060" cy="2409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200" b="1"/>
            <a:t>En milliers</a:t>
          </a:r>
        </a:p>
      </cdr:txBody>
    </cdr:sp>
  </cdr:relSizeAnchor>
</c:userShapes>
</file>

<file path=xl/drawings/drawing2.xml><?xml version="1.0" encoding="utf-8"?>
<c:userShapes xmlns:c="http://schemas.openxmlformats.org/drawingml/2006/chart">
  <cdr:relSizeAnchor xmlns:cdr="http://schemas.openxmlformats.org/drawingml/2006/chartDrawing">
    <cdr:from>
      <cdr:x>0.01361</cdr:x>
      <cdr:y>0</cdr:y>
    </cdr:from>
    <cdr:to>
      <cdr:x>0.09184</cdr:x>
      <cdr:y>0.08093</cdr:y>
    </cdr:to>
    <cdr:sp macro="" textlink="">
      <cdr:nvSpPr>
        <cdr:cNvPr id="2" name="ZoneTexte 1"/>
        <cdr:cNvSpPr txBox="1"/>
      </cdr:nvSpPr>
      <cdr:spPr>
        <a:xfrm xmlns:a="http://schemas.openxmlformats.org/drawingml/2006/main">
          <a:off x="91440" y="0"/>
          <a:ext cx="525780" cy="2971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En %</a:t>
          </a:r>
        </a:p>
      </cdr:txBody>
    </cdr:sp>
  </cdr:relSizeAnchor>
  <cdr:relSizeAnchor xmlns:cdr="http://schemas.openxmlformats.org/drawingml/2006/chartDrawing">
    <cdr:from>
      <cdr:x>0.75381</cdr:x>
      <cdr:y>0.07375</cdr:y>
    </cdr:from>
    <cdr:to>
      <cdr:x>0.75388</cdr:x>
      <cdr:y>0.91501</cdr:y>
    </cdr:to>
    <cdr:cxnSp macro="">
      <cdr:nvCxnSpPr>
        <cdr:cNvPr id="4" name="Connecteur droit 3"/>
        <cdr:cNvCxnSpPr/>
      </cdr:nvCxnSpPr>
      <cdr:spPr>
        <a:xfrm xmlns:a="http://schemas.openxmlformats.org/drawingml/2006/main">
          <a:off x="5316377" y="274885"/>
          <a:ext cx="497" cy="3135429"/>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2</xdr:col>
      <xdr:colOff>255270</xdr:colOff>
      <xdr:row>10</xdr:row>
      <xdr:rowOff>180022</xdr:rowOff>
    </xdr:from>
    <xdr:to>
      <xdr:col>9</xdr:col>
      <xdr:colOff>221190</xdr:colOff>
      <xdr:row>34</xdr:row>
      <xdr:rowOff>74902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0.00472</cdr:x>
      <cdr:y>0.00885</cdr:y>
    </cdr:from>
    <cdr:to>
      <cdr:x>0.13701</cdr:x>
      <cdr:y>0.06953</cdr:y>
    </cdr:to>
    <cdr:sp macro="" textlink="">
      <cdr:nvSpPr>
        <cdr:cNvPr id="2" name="ZoneTexte 1"/>
        <cdr:cNvSpPr txBox="1"/>
      </cdr:nvSpPr>
      <cdr:spPr>
        <a:xfrm xmlns:a="http://schemas.openxmlformats.org/drawingml/2006/main">
          <a:off x="34290" y="33338"/>
          <a:ext cx="96012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En milliers </a:t>
          </a:r>
        </a:p>
      </cdr:txBody>
    </cdr:sp>
  </cdr:relSizeAnchor>
</c:userShapes>
</file>

<file path=xl/drawings/drawing22.xml><?xml version="1.0" encoding="utf-8"?>
<xdr:wsDr xmlns:xdr="http://schemas.openxmlformats.org/drawingml/2006/spreadsheetDrawing" xmlns:a="http://schemas.openxmlformats.org/drawingml/2006/main">
  <xdr:twoCellAnchor>
    <xdr:from>
      <xdr:col>4</xdr:col>
      <xdr:colOff>623151</xdr:colOff>
      <xdr:row>6</xdr:row>
      <xdr:rowOff>50991</xdr:rowOff>
    </xdr:from>
    <xdr:to>
      <xdr:col>10</xdr:col>
      <xdr:colOff>568351</xdr:colOff>
      <xdr:row>29</xdr:row>
      <xdr:rowOff>86858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cdr:y>
    </cdr:from>
    <cdr:to>
      <cdr:x>0.5334</cdr:x>
      <cdr:y>0.0589</cdr:y>
    </cdr:to>
    <cdr:sp macro="" textlink="">
      <cdr:nvSpPr>
        <cdr:cNvPr id="2" name="ZoneTexte 1"/>
        <cdr:cNvSpPr txBox="1"/>
      </cdr:nvSpPr>
      <cdr:spPr>
        <a:xfrm xmlns:a="http://schemas.openxmlformats.org/drawingml/2006/main">
          <a:off x="0" y="0"/>
          <a:ext cx="2941543" cy="2544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200" b="1"/>
            <a:t>En pourcentage des personnes interrogées</a:t>
          </a:r>
        </a:p>
      </cdr:txBody>
    </cdr:sp>
  </cdr:relSizeAnchor>
</c:userShapes>
</file>

<file path=xl/drawings/drawing24.xml><?xml version="1.0" encoding="utf-8"?>
<xdr:wsDr xmlns:xdr="http://schemas.openxmlformats.org/drawingml/2006/spreadsheetDrawing" xmlns:a="http://schemas.openxmlformats.org/drawingml/2006/main">
  <xdr:twoCellAnchor>
    <xdr:from>
      <xdr:col>4</xdr:col>
      <xdr:colOff>236220</xdr:colOff>
      <xdr:row>7</xdr:row>
      <xdr:rowOff>152400</xdr:rowOff>
    </xdr:from>
    <xdr:to>
      <xdr:col>10</xdr:col>
      <xdr:colOff>243840</xdr:colOff>
      <xdr:row>31</xdr:row>
      <xdr:rowOff>60960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840105</xdr:colOff>
      <xdr:row>9</xdr:row>
      <xdr:rowOff>137160</xdr:rowOff>
    </xdr:from>
    <xdr:to>
      <xdr:col>8</xdr:col>
      <xdr:colOff>0</xdr:colOff>
      <xdr:row>26</xdr:row>
      <xdr:rowOff>104775</xdr:rowOff>
    </xdr:to>
    <xdr:cxnSp macro="">
      <xdr:nvCxnSpPr>
        <xdr:cNvPr id="4" name="Connecteur droit 3"/>
        <xdr:cNvCxnSpPr/>
      </xdr:nvCxnSpPr>
      <xdr:spPr>
        <a:xfrm flipH="1">
          <a:off x="6814185" y="1699260"/>
          <a:ext cx="13335" cy="2817495"/>
        </a:xfrm>
        <a:prstGeom prst="lin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c:userShapes xmlns:c="http://schemas.openxmlformats.org/drawingml/2006/chart">
  <cdr:relSizeAnchor xmlns:cdr="http://schemas.openxmlformats.org/drawingml/2006/chartDrawing">
    <cdr:from>
      <cdr:x>0.0121</cdr:x>
      <cdr:y>0</cdr:y>
    </cdr:from>
    <cdr:to>
      <cdr:x>0.10583</cdr:x>
      <cdr:y>0.05699</cdr:y>
    </cdr:to>
    <cdr:sp macro="" textlink="">
      <cdr:nvSpPr>
        <cdr:cNvPr id="2" name="ZoneTexte 1"/>
        <cdr:cNvSpPr txBox="1"/>
      </cdr:nvSpPr>
      <cdr:spPr>
        <a:xfrm xmlns:a="http://schemas.openxmlformats.org/drawingml/2006/main">
          <a:off x="60960" y="0"/>
          <a:ext cx="472440" cy="2133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En %</a:t>
          </a:r>
        </a:p>
      </cdr:txBody>
    </cdr:sp>
  </cdr:relSizeAnchor>
  <cdr:relSizeAnchor xmlns:cdr="http://schemas.openxmlformats.org/drawingml/2006/chartDrawing">
    <cdr:from>
      <cdr:x>0.67013</cdr:x>
      <cdr:y>0.01357</cdr:y>
    </cdr:from>
    <cdr:to>
      <cdr:x>0.88113</cdr:x>
      <cdr:y>0.0814</cdr:y>
    </cdr:to>
    <cdr:sp macro="" textlink="">
      <cdr:nvSpPr>
        <cdr:cNvPr id="3" name="ZoneTexte 2"/>
        <cdr:cNvSpPr txBox="1"/>
      </cdr:nvSpPr>
      <cdr:spPr>
        <a:xfrm xmlns:a="http://schemas.openxmlformats.org/drawingml/2006/main">
          <a:off x="3436620" y="53340"/>
          <a:ext cx="108204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projection OCDE</a:t>
          </a:r>
        </a:p>
      </cdr:txBody>
    </cdr:sp>
  </cdr:relSizeAnchor>
</c:userShapes>
</file>

<file path=xl/drawings/drawing26.xml><?xml version="1.0" encoding="utf-8"?>
<xdr:wsDr xmlns:xdr="http://schemas.openxmlformats.org/drawingml/2006/spreadsheetDrawing" xmlns:a="http://schemas.openxmlformats.org/drawingml/2006/main">
  <xdr:twoCellAnchor>
    <xdr:from>
      <xdr:col>3</xdr:col>
      <xdr:colOff>232410</xdr:colOff>
      <xdr:row>4</xdr:row>
      <xdr:rowOff>119062</xdr:rowOff>
    </xdr:from>
    <xdr:to>
      <xdr:col>10</xdr:col>
      <xdr:colOff>414330</xdr:colOff>
      <xdr:row>26</xdr:row>
      <xdr:rowOff>91702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cdr:y>
    </cdr:from>
    <cdr:to>
      <cdr:x>0.05142</cdr:x>
      <cdr:y>0.05495</cdr:y>
    </cdr:to>
    <cdr:sp macro="" textlink="">
      <cdr:nvSpPr>
        <cdr:cNvPr id="2" name="ZoneTexte 1"/>
        <cdr:cNvSpPr txBox="1"/>
      </cdr:nvSpPr>
      <cdr:spPr>
        <a:xfrm xmlns:a="http://schemas.openxmlformats.org/drawingml/2006/main">
          <a:off x="0" y="0"/>
          <a:ext cx="359117" cy="2057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En %</a:t>
          </a:r>
        </a:p>
      </cdr:txBody>
    </cdr:sp>
  </cdr:relSizeAnchor>
</c:userShapes>
</file>

<file path=xl/drawings/drawing28.xml><?xml version="1.0" encoding="utf-8"?>
<xdr:wsDr xmlns:xdr="http://schemas.openxmlformats.org/drawingml/2006/spreadsheetDrawing" xmlns:a="http://schemas.openxmlformats.org/drawingml/2006/main">
  <xdr:twoCellAnchor>
    <xdr:from>
      <xdr:col>4</xdr:col>
      <xdr:colOff>53340</xdr:colOff>
      <xdr:row>19</xdr:row>
      <xdr:rowOff>0</xdr:rowOff>
    </xdr:from>
    <xdr:to>
      <xdr:col>10</xdr:col>
      <xdr:colOff>548700</xdr:colOff>
      <xdr:row>38</xdr:row>
      <xdr:rowOff>80880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cdr:y>
    </cdr:from>
    <cdr:to>
      <cdr:x>0.50067</cdr:x>
      <cdr:y>0.062</cdr:y>
    </cdr:to>
    <cdr:sp macro="" textlink="">
      <cdr:nvSpPr>
        <cdr:cNvPr id="2" name="ZoneTexte 1"/>
        <cdr:cNvSpPr txBox="1"/>
      </cdr:nvSpPr>
      <cdr:spPr>
        <a:xfrm xmlns:a="http://schemas.openxmlformats.org/drawingml/2006/main">
          <a:off x="0" y="0"/>
          <a:ext cx="2811780" cy="2298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En % du revenu disponible brut des ménages</a:t>
          </a:r>
        </a:p>
      </cdr:txBody>
    </cdr:sp>
  </cdr:relSizeAnchor>
</c:userShapes>
</file>

<file path=xl/drawings/drawing3.xml><?xml version="1.0" encoding="utf-8"?>
<c:userShapes xmlns:c="http://schemas.openxmlformats.org/drawingml/2006/chart">
  <cdr:relSizeAnchor xmlns:cdr="http://schemas.openxmlformats.org/drawingml/2006/chartDrawing">
    <cdr:from>
      <cdr:x>0.0076</cdr:x>
      <cdr:y>0</cdr:y>
    </cdr:from>
    <cdr:to>
      <cdr:x>0.28264</cdr:x>
      <cdr:y>0.06652</cdr:y>
    </cdr:to>
    <cdr:sp macro="" textlink="">
      <cdr:nvSpPr>
        <cdr:cNvPr id="2" name="ZoneTexte 1"/>
        <cdr:cNvSpPr txBox="1"/>
      </cdr:nvSpPr>
      <cdr:spPr>
        <a:xfrm xmlns:a="http://schemas.openxmlformats.org/drawingml/2006/main">
          <a:off x="44378" y="0"/>
          <a:ext cx="1606021" cy="2479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En points de pourcentage</a:t>
          </a:r>
        </a:p>
      </cdr:txBody>
    </cdr:sp>
  </cdr:relSizeAnchor>
</c:userShapes>
</file>

<file path=xl/drawings/drawing30.xml><?xml version="1.0" encoding="utf-8"?>
<xdr:wsDr xmlns:xdr="http://schemas.openxmlformats.org/drawingml/2006/spreadsheetDrawing" xmlns:a="http://schemas.openxmlformats.org/drawingml/2006/main">
  <xdr:twoCellAnchor>
    <xdr:from>
      <xdr:col>2</xdr:col>
      <xdr:colOff>525780</xdr:colOff>
      <xdr:row>30</xdr:row>
      <xdr:rowOff>137160</xdr:rowOff>
    </xdr:from>
    <xdr:to>
      <xdr:col>8</xdr:col>
      <xdr:colOff>13140</xdr:colOff>
      <xdr:row>51</xdr:row>
      <xdr:rowOff>128700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2</xdr:col>
      <xdr:colOff>0</xdr:colOff>
      <xdr:row>3</xdr:row>
      <xdr:rowOff>0</xdr:rowOff>
    </xdr:from>
    <xdr:to>
      <xdr:col>8</xdr:col>
      <xdr:colOff>647700</xdr:colOff>
      <xdr:row>19</xdr:row>
      <xdr:rowOff>91440</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6880" y="525780"/>
          <a:ext cx="5768340"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22860</xdr:colOff>
      <xdr:row>3</xdr:row>
      <xdr:rowOff>91440</xdr:rowOff>
    </xdr:from>
    <xdr:to>
      <xdr:col>2</xdr:col>
      <xdr:colOff>830580</xdr:colOff>
      <xdr:row>4</xdr:row>
      <xdr:rowOff>152400</xdr:rowOff>
    </xdr:to>
    <xdr:sp macro="" textlink="">
      <xdr:nvSpPr>
        <xdr:cNvPr id="40964" name="Rectangle 4"/>
        <xdr:cNvSpPr>
          <a:spLocks noChangeArrowheads="1"/>
        </xdr:cNvSpPr>
      </xdr:nvSpPr>
      <xdr:spPr bwMode="auto">
        <a:xfrm>
          <a:off x="1729740" y="617220"/>
          <a:ext cx="807720" cy="236220"/>
        </a:xfrm>
        <a:prstGeom prst="rect">
          <a:avLst/>
        </a:prstGeom>
        <a:solidFill>
          <a:srgbClr val="312783"/>
        </a:solidFill>
        <a:ln>
          <a:noFill/>
        </a:ln>
        <a:extLst>
          <a:ext uri="{91240B29-F687-4F45-9708-019B960494DF}">
            <a14:hiddenLine xmlns:a14="http://schemas.microsoft.com/office/drawing/2010/main" w="25400">
              <a:solidFill>
                <a:srgbClr val="385D8A"/>
              </a:solidFill>
              <a:miter lim="800000"/>
              <a:headEnd/>
              <a:tailEnd/>
            </a14:hiddenLine>
          </a:ext>
        </a:extLst>
      </xdr:spPr>
      <xdr:txBody>
        <a:bodyPr vertOverflow="clip" wrap="square" lIns="91440" tIns="45720" rIns="91440" bIns="45720" anchor="t" upright="1"/>
        <a:lstStyle/>
        <a:p>
          <a:pPr algn="l" rtl="0">
            <a:defRPr sz="1000"/>
          </a:pPr>
          <a:r>
            <a:rPr lang="fr-FR" sz="900" b="1" i="0" u="none" strike="noStrike" baseline="0">
              <a:solidFill>
                <a:srgbClr val="FFFFFF"/>
              </a:solidFill>
              <a:latin typeface="Times New Roman"/>
              <a:cs typeface="Times New Roman"/>
            </a:rPr>
            <a:t>Suède (1)</a:t>
          </a:r>
        </a:p>
      </xdr:txBody>
    </xdr:sp>
    <xdr:clientData/>
  </xdr:twoCellAnchor>
  <xdr:twoCellAnchor>
    <xdr:from>
      <xdr:col>2</xdr:col>
      <xdr:colOff>0</xdr:colOff>
      <xdr:row>5</xdr:row>
      <xdr:rowOff>22860</xdr:rowOff>
    </xdr:from>
    <xdr:to>
      <xdr:col>2</xdr:col>
      <xdr:colOff>807720</xdr:colOff>
      <xdr:row>6</xdr:row>
      <xdr:rowOff>76200</xdr:rowOff>
    </xdr:to>
    <xdr:sp macro="" textlink="">
      <xdr:nvSpPr>
        <xdr:cNvPr id="40965" name="Rectangle 5"/>
        <xdr:cNvSpPr>
          <a:spLocks noChangeArrowheads="1"/>
        </xdr:cNvSpPr>
      </xdr:nvSpPr>
      <xdr:spPr bwMode="auto">
        <a:xfrm>
          <a:off x="1706880" y="899160"/>
          <a:ext cx="807720" cy="228600"/>
        </a:xfrm>
        <a:prstGeom prst="rect">
          <a:avLst/>
        </a:prstGeom>
        <a:solidFill>
          <a:srgbClr val="312783"/>
        </a:solidFill>
        <a:ln>
          <a:noFill/>
        </a:ln>
        <a:extLst>
          <a:ext uri="{91240B29-F687-4F45-9708-019B960494DF}">
            <a14:hiddenLine xmlns:a14="http://schemas.microsoft.com/office/drawing/2010/main" w="25400">
              <a:solidFill>
                <a:srgbClr val="385D8A"/>
              </a:solidFill>
              <a:miter lim="800000"/>
              <a:headEnd/>
              <a:tailEnd/>
            </a14:hiddenLine>
          </a:ext>
        </a:extLst>
      </xdr:spPr>
      <xdr:txBody>
        <a:bodyPr vertOverflow="clip" wrap="square" lIns="91440" tIns="45720" rIns="91440" bIns="45720" anchor="t" upright="1"/>
        <a:lstStyle/>
        <a:p>
          <a:pPr algn="l" rtl="0">
            <a:defRPr sz="1000"/>
          </a:pPr>
          <a:r>
            <a:rPr lang="fr-FR" sz="900" b="1" i="0" u="none" strike="noStrike" baseline="0">
              <a:solidFill>
                <a:srgbClr val="FFFFFF"/>
              </a:solidFill>
              <a:latin typeface="Times New Roman"/>
              <a:cs typeface="Times New Roman"/>
            </a:rPr>
            <a:t>Finlande</a:t>
          </a:r>
        </a:p>
      </xdr:txBody>
    </xdr:sp>
    <xdr:clientData/>
  </xdr:twoCellAnchor>
  <xdr:twoCellAnchor>
    <xdr:from>
      <xdr:col>2</xdr:col>
      <xdr:colOff>15240</xdr:colOff>
      <xdr:row>6</xdr:row>
      <xdr:rowOff>137160</xdr:rowOff>
    </xdr:from>
    <xdr:to>
      <xdr:col>2</xdr:col>
      <xdr:colOff>822960</xdr:colOff>
      <xdr:row>8</xdr:row>
      <xdr:rowOff>15240</xdr:rowOff>
    </xdr:to>
    <xdr:sp macro="" textlink="">
      <xdr:nvSpPr>
        <xdr:cNvPr id="40971" name="Rectangle 6"/>
        <xdr:cNvSpPr>
          <a:spLocks noChangeArrowheads="1"/>
        </xdr:cNvSpPr>
      </xdr:nvSpPr>
      <xdr:spPr bwMode="auto">
        <a:xfrm>
          <a:off x="1722120" y="1188720"/>
          <a:ext cx="807720" cy="228600"/>
        </a:xfrm>
        <a:prstGeom prst="rect">
          <a:avLst/>
        </a:prstGeom>
        <a:solidFill>
          <a:srgbClr val="312783"/>
        </a:solidFill>
        <a:ln>
          <a:noFill/>
        </a:ln>
        <a:extLst>
          <a:ext uri="{91240B29-F687-4F45-9708-019B960494DF}">
            <a14:hiddenLine xmlns:a14="http://schemas.microsoft.com/office/drawing/2010/main" w="25400">
              <a:solidFill>
                <a:srgbClr val="385D8A"/>
              </a:solidFill>
              <a:miter lim="800000"/>
              <a:headEnd/>
              <a:tailEnd/>
            </a14:hiddenLine>
          </a:ext>
        </a:extLst>
      </xdr:spPr>
      <xdr:txBody>
        <a:bodyPr vertOverflow="clip" wrap="square" lIns="91440" tIns="45720" rIns="91440" bIns="45720" anchor="t" upright="1"/>
        <a:lstStyle/>
        <a:p>
          <a:pPr algn="l" rtl="0">
            <a:defRPr sz="1000"/>
          </a:pPr>
          <a:r>
            <a:rPr lang="fr-FR" sz="900" b="1" i="0" u="none" strike="noStrike" baseline="0">
              <a:solidFill>
                <a:srgbClr val="FFFFFF"/>
              </a:solidFill>
              <a:latin typeface="Times New Roman"/>
              <a:cs typeface="Times New Roman"/>
            </a:rPr>
            <a:t>France</a:t>
          </a:r>
        </a:p>
      </xdr:txBody>
    </xdr:sp>
    <xdr:clientData/>
  </xdr:twoCellAnchor>
  <xdr:twoCellAnchor>
    <xdr:from>
      <xdr:col>2</xdr:col>
      <xdr:colOff>15240</xdr:colOff>
      <xdr:row>8</xdr:row>
      <xdr:rowOff>68580</xdr:rowOff>
    </xdr:from>
    <xdr:to>
      <xdr:col>2</xdr:col>
      <xdr:colOff>822960</xdr:colOff>
      <xdr:row>9</xdr:row>
      <xdr:rowOff>121920</xdr:rowOff>
    </xdr:to>
    <xdr:sp macro="" textlink="">
      <xdr:nvSpPr>
        <xdr:cNvPr id="40969" name="Rectangle 7"/>
        <xdr:cNvSpPr>
          <a:spLocks noChangeArrowheads="1"/>
        </xdr:cNvSpPr>
      </xdr:nvSpPr>
      <xdr:spPr bwMode="auto">
        <a:xfrm>
          <a:off x="1722120" y="1470660"/>
          <a:ext cx="807720" cy="228600"/>
        </a:xfrm>
        <a:prstGeom prst="rect">
          <a:avLst/>
        </a:prstGeom>
        <a:solidFill>
          <a:srgbClr val="312783"/>
        </a:solidFill>
        <a:ln>
          <a:noFill/>
        </a:ln>
        <a:extLst>
          <a:ext uri="{91240B29-F687-4F45-9708-019B960494DF}">
            <a14:hiddenLine xmlns:a14="http://schemas.microsoft.com/office/drawing/2010/main" w="25400">
              <a:solidFill>
                <a:srgbClr val="385D8A"/>
              </a:solidFill>
              <a:miter lim="800000"/>
              <a:headEnd/>
              <a:tailEnd/>
            </a14:hiddenLine>
          </a:ext>
        </a:extLst>
      </xdr:spPr>
      <xdr:txBody>
        <a:bodyPr vertOverflow="clip" wrap="square" lIns="91440" tIns="45720" rIns="91440" bIns="45720" anchor="t" upright="1"/>
        <a:lstStyle/>
        <a:p>
          <a:pPr algn="l" rtl="0">
            <a:defRPr sz="1000"/>
          </a:pPr>
          <a:r>
            <a:rPr lang="fr-FR" sz="900" b="1" i="0" u="none" strike="noStrike" baseline="0">
              <a:solidFill>
                <a:srgbClr val="FFFFFF"/>
              </a:solidFill>
              <a:latin typeface="Times New Roman"/>
              <a:cs typeface="Times New Roman"/>
            </a:rPr>
            <a:t>Pays-Bas</a:t>
          </a:r>
        </a:p>
      </xdr:txBody>
    </xdr:sp>
    <xdr:clientData/>
  </xdr:twoCellAnchor>
  <xdr:twoCellAnchor>
    <xdr:from>
      <xdr:col>2</xdr:col>
      <xdr:colOff>15240</xdr:colOff>
      <xdr:row>10</xdr:row>
      <xdr:rowOff>0</xdr:rowOff>
    </xdr:from>
    <xdr:to>
      <xdr:col>2</xdr:col>
      <xdr:colOff>822960</xdr:colOff>
      <xdr:row>11</xdr:row>
      <xdr:rowOff>45720</xdr:rowOff>
    </xdr:to>
    <xdr:sp macro="" textlink="">
      <xdr:nvSpPr>
        <xdr:cNvPr id="40967" name="Rectangle 7"/>
        <xdr:cNvSpPr>
          <a:spLocks noChangeArrowheads="1"/>
        </xdr:cNvSpPr>
      </xdr:nvSpPr>
      <xdr:spPr bwMode="auto">
        <a:xfrm>
          <a:off x="1722120" y="1752600"/>
          <a:ext cx="807720" cy="220980"/>
        </a:xfrm>
        <a:prstGeom prst="rect">
          <a:avLst/>
        </a:prstGeom>
        <a:solidFill>
          <a:srgbClr val="312783"/>
        </a:solidFill>
        <a:ln>
          <a:noFill/>
        </a:ln>
        <a:extLst>
          <a:ext uri="{91240B29-F687-4F45-9708-019B960494DF}">
            <a14:hiddenLine xmlns:a14="http://schemas.microsoft.com/office/drawing/2010/main" w="25400">
              <a:solidFill>
                <a:srgbClr val="385D8A"/>
              </a:solidFill>
              <a:miter lim="800000"/>
              <a:headEnd/>
              <a:tailEnd/>
            </a14:hiddenLine>
          </a:ext>
        </a:extLst>
      </xdr:spPr>
      <xdr:txBody>
        <a:bodyPr vertOverflow="clip" wrap="square" lIns="91440" tIns="45720" rIns="91440" bIns="45720" anchor="t" upright="1"/>
        <a:lstStyle/>
        <a:p>
          <a:pPr algn="l" rtl="0">
            <a:defRPr sz="1000"/>
          </a:pPr>
          <a:r>
            <a:rPr lang="fr-FR" sz="900" b="1" i="0" u="none" strike="noStrike" baseline="0">
              <a:solidFill>
                <a:srgbClr val="FFFFFF"/>
              </a:solidFill>
              <a:latin typeface="Times New Roman"/>
              <a:cs typeface="Times New Roman"/>
            </a:rPr>
            <a:t>Autriche</a:t>
          </a:r>
        </a:p>
      </xdr:txBody>
    </xdr:sp>
    <xdr:clientData/>
  </xdr:twoCellAnchor>
  <xdr:twoCellAnchor>
    <xdr:from>
      <xdr:col>2</xdr:col>
      <xdr:colOff>15240</xdr:colOff>
      <xdr:row>11</xdr:row>
      <xdr:rowOff>114300</xdr:rowOff>
    </xdr:from>
    <xdr:to>
      <xdr:col>2</xdr:col>
      <xdr:colOff>822960</xdr:colOff>
      <xdr:row>13</xdr:row>
      <xdr:rowOff>0</xdr:rowOff>
    </xdr:to>
    <xdr:sp macro="" textlink="">
      <xdr:nvSpPr>
        <xdr:cNvPr id="40966" name="Rectangle 9"/>
        <xdr:cNvSpPr>
          <a:spLocks noChangeArrowheads="1"/>
        </xdr:cNvSpPr>
      </xdr:nvSpPr>
      <xdr:spPr bwMode="auto">
        <a:xfrm>
          <a:off x="1722120" y="2042160"/>
          <a:ext cx="807720" cy="236220"/>
        </a:xfrm>
        <a:prstGeom prst="rect">
          <a:avLst/>
        </a:prstGeom>
        <a:solidFill>
          <a:srgbClr val="312783"/>
        </a:solidFill>
        <a:ln>
          <a:noFill/>
        </a:ln>
        <a:extLst>
          <a:ext uri="{91240B29-F687-4F45-9708-019B960494DF}">
            <a14:hiddenLine xmlns:a14="http://schemas.microsoft.com/office/drawing/2010/main" w="25400">
              <a:solidFill>
                <a:srgbClr val="385D8A"/>
              </a:solidFill>
              <a:miter lim="800000"/>
              <a:headEnd/>
              <a:tailEnd/>
            </a14:hiddenLine>
          </a:ext>
        </a:extLst>
      </xdr:spPr>
      <xdr:txBody>
        <a:bodyPr vertOverflow="clip" wrap="square" lIns="91440" tIns="45720" rIns="91440" bIns="45720" anchor="t" upright="1"/>
        <a:lstStyle/>
        <a:p>
          <a:pPr algn="l" rtl="0">
            <a:defRPr sz="1000"/>
          </a:pPr>
          <a:r>
            <a:rPr lang="fr-FR" sz="900" b="1" i="0" u="none" strike="noStrike" baseline="0">
              <a:solidFill>
                <a:srgbClr val="FFFFFF"/>
              </a:solidFill>
              <a:latin typeface="Times New Roman"/>
              <a:cs typeface="Times New Roman"/>
            </a:rPr>
            <a:t>Italie</a:t>
          </a:r>
        </a:p>
      </xdr:txBody>
    </xdr:sp>
    <xdr:clientData/>
  </xdr:twoCellAnchor>
  <xdr:twoCellAnchor>
    <xdr:from>
      <xdr:col>2</xdr:col>
      <xdr:colOff>15240</xdr:colOff>
      <xdr:row>13</xdr:row>
      <xdr:rowOff>45720</xdr:rowOff>
    </xdr:from>
    <xdr:to>
      <xdr:col>2</xdr:col>
      <xdr:colOff>822960</xdr:colOff>
      <xdr:row>14</xdr:row>
      <xdr:rowOff>106680</xdr:rowOff>
    </xdr:to>
    <xdr:sp macro="" textlink="">
      <xdr:nvSpPr>
        <xdr:cNvPr id="40968" name="Rectangle 8"/>
        <xdr:cNvSpPr>
          <a:spLocks noChangeArrowheads="1"/>
        </xdr:cNvSpPr>
      </xdr:nvSpPr>
      <xdr:spPr bwMode="auto">
        <a:xfrm>
          <a:off x="1722120" y="2324100"/>
          <a:ext cx="807720" cy="236220"/>
        </a:xfrm>
        <a:prstGeom prst="rect">
          <a:avLst/>
        </a:prstGeom>
        <a:solidFill>
          <a:srgbClr val="312783"/>
        </a:solidFill>
        <a:ln>
          <a:noFill/>
        </a:ln>
        <a:extLst>
          <a:ext uri="{91240B29-F687-4F45-9708-019B960494DF}">
            <a14:hiddenLine xmlns:a14="http://schemas.microsoft.com/office/drawing/2010/main" w="25400">
              <a:solidFill>
                <a:srgbClr val="385D8A"/>
              </a:solidFill>
              <a:miter lim="800000"/>
              <a:headEnd/>
              <a:tailEnd/>
            </a14:hiddenLine>
          </a:ext>
        </a:extLst>
      </xdr:spPr>
      <xdr:txBody>
        <a:bodyPr vertOverflow="clip" wrap="square" lIns="91440" tIns="45720" rIns="91440" bIns="45720" anchor="t" upright="1"/>
        <a:lstStyle/>
        <a:p>
          <a:pPr algn="l" rtl="0">
            <a:defRPr sz="1000"/>
          </a:pPr>
          <a:r>
            <a:rPr lang="fr-FR" sz="900" b="1" i="0" u="none" strike="noStrike" baseline="0">
              <a:solidFill>
                <a:srgbClr val="FFFFFF"/>
              </a:solidFill>
              <a:latin typeface="Times New Roman"/>
              <a:cs typeface="Times New Roman"/>
            </a:rPr>
            <a:t>Allemagne</a:t>
          </a:r>
        </a:p>
      </xdr:txBody>
    </xdr:sp>
    <xdr:clientData/>
  </xdr:twoCellAnchor>
  <xdr:twoCellAnchor>
    <xdr:from>
      <xdr:col>2</xdr:col>
      <xdr:colOff>38100</xdr:colOff>
      <xdr:row>15</xdr:row>
      <xdr:rowOff>0</xdr:rowOff>
    </xdr:from>
    <xdr:to>
      <xdr:col>2</xdr:col>
      <xdr:colOff>845820</xdr:colOff>
      <xdr:row>16</xdr:row>
      <xdr:rowOff>60960</xdr:rowOff>
    </xdr:to>
    <xdr:sp macro="" textlink="">
      <xdr:nvSpPr>
        <xdr:cNvPr id="40970" name="Rectangle 10"/>
        <xdr:cNvSpPr>
          <a:spLocks noChangeArrowheads="1"/>
        </xdr:cNvSpPr>
      </xdr:nvSpPr>
      <xdr:spPr bwMode="auto">
        <a:xfrm>
          <a:off x="1744980" y="2628900"/>
          <a:ext cx="807720" cy="236220"/>
        </a:xfrm>
        <a:prstGeom prst="rect">
          <a:avLst/>
        </a:prstGeom>
        <a:solidFill>
          <a:srgbClr val="312783"/>
        </a:solidFill>
        <a:ln>
          <a:noFill/>
        </a:ln>
        <a:extLst>
          <a:ext uri="{91240B29-F687-4F45-9708-019B960494DF}">
            <a14:hiddenLine xmlns:a14="http://schemas.microsoft.com/office/drawing/2010/main" w="25400">
              <a:solidFill>
                <a:srgbClr val="385D8A"/>
              </a:solidFill>
              <a:miter lim="800000"/>
              <a:headEnd/>
              <a:tailEnd/>
            </a14:hiddenLine>
          </a:ext>
        </a:extLst>
      </xdr:spPr>
      <xdr:txBody>
        <a:bodyPr vertOverflow="clip" wrap="square" lIns="91440" tIns="45720" rIns="91440" bIns="45720" anchor="t" upright="1"/>
        <a:lstStyle/>
        <a:p>
          <a:pPr algn="l" rtl="0">
            <a:defRPr sz="1000"/>
          </a:pPr>
          <a:r>
            <a:rPr lang="fr-FR" sz="900" b="1" i="0" u="none" strike="noStrike" baseline="0">
              <a:solidFill>
                <a:srgbClr val="FFFFFF"/>
              </a:solidFill>
              <a:latin typeface="Times New Roman"/>
              <a:cs typeface="Times New Roman"/>
            </a:rPr>
            <a:t>Roy.-Uni (2)</a:t>
          </a:r>
        </a:p>
      </xdr:txBody>
    </xdr:sp>
    <xdr:clientData/>
  </xdr:twoCellAnchor>
  <xdr:twoCellAnchor>
    <xdr:from>
      <xdr:col>2</xdr:col>
      <xdr:colOff>30480</xdr:colOff>
      <xdr:row>18</xdr:row>
      <xdr:rowOff>68580</xdr:rowOff>
    </xdr:from>
    <xdr:to>
      <xdr:col>3</xdr:col>
      <xdr:colOff>129540</xdr:colOff>
      <xdr:row>19</xdr:row>
      <xdr:rowOff>60960</xdr:rowOff>
    </xdr:to>
    <xdr:sp macro="" textlink="">
      <xdr:nvSpPr>
        <xdr:cNvPr id="40963" name="Rectangle 3"/>
        <xdr:cNvSpPr>
          <a:spLocks noChangeArrowheads="1"/>
        </xdr:cNvSpPr>
      </xdr:nvSpPr>
      <xdr:spPr bwMode="auto">
        <a:xfrm>
          <a:off x="1737360" y="3223260"/>
          <a:ext cx="952500" cy="167640"/>
        </a:xfrm>
        <a:prstGeom prst="rect">
          <a:avLst/>
        </a:prstGeom>
        <a:solidFill>
          <a:srgbClr val="312783"/>
        </a:solidFill>
        <a:ln>
          <a:noFill/>
        </a:ln>
        <a:extLst>
          <a:ext uri="{91240B29-F687-4F45-9708-019B960494DF}">
            <a14:hiddenLine xmlns:a14="http://schemas.microsoft.com/office/drawing/2010/main" w="25400">
              <a:solidFill>
                <a:srgbClr val="385D8A"/>
              </a:solidFill>
              <a:miter lim="800000"/>
              <a:headEnd/>
              <a:tailEnd/>
            </a14:hiddenLine>
          </a:ext>
        </a:extLst>
      </xdr:spPr>
      <xdr:txBody>
        <a:bodyPr vertOverflow="clip" wrap="square" lIns="91440" tIns="45720" rIns="91440" bIns="45720" anchor="t" upright="1"/>
        <a:lstStyle/>
        <a:p>
          <a:pPr algn="l" rtl="0">
            <a:defRPr sz="1000"/>
          </a:pPr>
          <a:r>
            <a:rPr lang="fr-FR" sz="600" b="1" i="0" u="none" strike="noStrike" baseline="0">
              <a:solidFill>
                <a:srgbClr val="FFFFFF"/>
              </a:solidFill>
              <a:latin typeface="Times New Roman"/>
              <a:cs typeface="Times New Roman"/>
            </a:rPr>
            <a:t>Dépenses de </a:t>
          </a:r>
          <a:r>
            <a:rPr lang="fr-FR" sz="700" b="1" i="0" u="none" strike="noStrike" baseline="0">
              <a:solidFill>
                <a:srgbClr val="FFFFFF"/>
              </a:solidFill>
              <a:latin typeface="Times New Roman"/>
              <a:cs typeface="Times New Roman"/>
            </a:rPr>
            <a:t>R&amp;D</a:t>
          </a:r>
        </a:p>
      </xdr:txBody>
    </xdr:sp>
    <xdr:clientData/>
  </xdr:twoCellAnchor>
  <xdr:twoCellAnchor>
    <xdr:from>
      <xdr:col>3</xdr:col>
      <xdr:colOff>266700</xdr:colOff>
      <xdr:row>18</xdr:row>
      <xdr:rowOff>76200</xdr:rowOff>
    </xdr:from>
    <xdr:to>
      <xdr:col>5</xdr:col>
      <xdr:colOff>129540</xdr:colOff>
      <xdr:row>19</xdr:row>
      <xdr:rowOff>53340</xdr:rowOff>
    </xdr:to>
    <xdr:sp macro="" textlink="">
      <xdr:nvSpPr>
        <xdr:cNvPr id="40962" name="Rectangle 2"/>
        <xdr:cNvSpPr>
          <a:spLocks noChangeArrowheads="1"/>
        </xdr:cNvSpPr>
      </xdr:nvSpPr>
      <xdr:spPr bwMode="auto">
        <a:xfrm>
          <a:off x="2827020" y="3230880"/>
          <a:ext cx="1569720" cy="152400"/>
        </a:xfrm>
        <a:prstGeom prst="rect">
          <a:avLst/>
        </a:prstGeom>
        <a:solidFill>
          <a:srgbClr val="312783"/>
        </a:solidFill>
        <a:ln>
          <a:noFill/>
        </a:ln>
        <a:extLst>
          <a:ext uri="{91240B29-F687-4F45-9708-019B960494DF}">
            <a14:hiddenLine xmlns:a14="http://schemas.microsoft.com/office/drawing/2010/main" w="25400">
              <a:solidFill>
                <a:srgbClr val="385D8A"/>
              </a:solidFill>
              <a:miter lim="800000"/>
              <a:headEnd/>
              <a:tailEnd/>
            </a14:hiddenLine>
          </a:ext>
        </a:extLst>
      </xdr:spPr>
      <xdr:txBody>
        <a:bodyPr vertOverflow="clip" wrap="square" lIns="91440" tIns="45720" rIns="91440" bIns="45720" anchor="t" upright="1"/>
        <a:lstStyle/>
        <a:p>
          <a:pPr algn="l" rtl="0">
            <a:defRPr sz="1000"/>
          </a:pPr>
          <a:r>
            <a:rPr lang="fr-FR" sz="700" b="1" i="0" u="none" strike="noStrike" baseline="0">
              <a:solidFill>
                <a:srgbClr val="FFFFFF"/>
              </a:solidFill>
              <a:latin typeface="Times New Roman"/>
              <a:cs typeface="Times New Roman"/>
            </a:rPr>
            <a:t>Autres dépenses d’innovation</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232410</xdr:colOff>
      <xdr:row>0</xdr:row>
      <xdr:rowOff>31432</xdr:rowOff>
    </xdr:from>
    <xdr:to>
      <xdr:col>12</xdr:col>
      <xdr:colOff>259770</xdr:colOff>
      <xdr:row>20</xdr:row>
      <xdr:rowOff>117832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cdr:y>
    </cdr:from>
    <cdr:to>
      <cdr:x>0.2867</cdr:x>
      <cdr:y>0.05746</cdr:y>
    </cdr:to>
    <cdr:sp macro="" textlink="">
      <cdr:nvSpPr>
        <cdr:cNvPr id="2" name="ZoneTexte 1"/>
        <cdr:cNvSpPr txBox="1"/>
      </cdr:nvSpPr>
      <cdr:spPr>
        <a:xfrm xmlns:a="http://schemas.openxmlformats.org/drawingml/2006/main">
          <a:off x="0" y="0"/>
          <a:ext cx="1475932" cy="2047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200" b="1"/>
            <a:t>En milliards d'euros</a:t>
          </a:r>
        </a:p>
      </cdr:txBody>
    </cdr:sp>
  </cdr:relSizeAnchor>
</c:userShapes>
</file>

<file path=xl/drawings/drawing34.xml><?xml version="1.0" encoding="utf-8"?>
<xdr:wsDr xmlns:xdr="http://schemas.openxmlformats.org/drawingml/2006/spreadsheetDrawing" xmlns:a="http://schemas.openxmlformats.org/drawingml/2006/main">
  <xdr:twoCellAnchor>
    <xdr:from>
      <xdr:col>3</xdr:col>
      <xdr:colOff>163830</xdr:colOff>
      <xdr:row>2</xdr:row>
      <xdr:rowOff>12380</xdr:rowOff>
    </xdr:from>
    <xdr:to>
      <xdr:col>9</xdr:col>
      <xdr:colOff>263190</xdr:colOff>
      <xdr:row>22</xdr:row>
      <xdr:rowOff>170780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0.00178</cdr:x>
      <cdr:y>0</cdr:y>
    </cdr:from>
    <cdr:to>
      <cdr:x>0.1986</cdr:x>
      <cdr:y>0.04992</cdr:y>
    </cdr:to>
    <cdr:sp macro="" textlink="">
      <cdr:nvSpPr>
        <cdr:cNvPr id="2" name="ZoneTexte 1"/>
        <cdr:cNvSpPr txBox="1"/>
      </cdr:nvSpPr>
      <cdr:spPr>
        <a:xfrm xmlns:a="http://schemas.openxmlformats.org/drawingml/2006/main">
          <a:off x="10401" y="0"/>
          <a:ext cx="1147854" cy="1904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Base 100 en 2010</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4</xdr:col>
      <xdr:colOff>0</xdr:colOff>
      <xdr:row>27</xdr:row>
      <xdr:rowOff>0</xdr:rowOff>
    </xdr:from>
    <xdr:to>
      <xdr:col>4</xdr:col>
      <xdr:colOff>320040</xdr:colOff>
      <xdr:row>28</xdr:row>
      <xdr:rowOff>106680</xdr:rowOff>
    </xdr:to>
    <xdr:sp macro="" textlink="">
      <xdr:nvSpPr>
        <xdr:cNvPr id="2" name="AutoShape 45" descr="See notes for: &#10;Gross domestic product, constant prices (National currency).">
          <a:hlinkClick xmlns:r="http://schemas.openxmlformats.org/officeDocument/2006/relationships" r:id="rId1"/>
        </xdr:cNvPr>
        <xdr:cNvSpPr>
          <a:spLocks noChangeAspect="1" noChangeArrowheads="1"/>
        </xdr:cNvSpPr>
      </xdr:nvSpPr>
      <xdr:spPr bwMode="auto">
        <a:xfrm>
          <a:off x="3169920" y="64160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320040</xdr:colOff>
      <xdr:row>29</xdr:row>
      <xdr:rowOff>106680</xdr:rowOff>
    </xdr:to>
    <xdr:sp macro="" textlink="">
      <xdr:nvSpPr>
        <xdr:cNvPr id="3" name="AutoShape 46" descr="See notes for: &#10;Gross domestic product, constant prices (National currency).">
          <a:hlinkClick xmlns:r="http://schemas.openxmlformats.org/officeDocument/2006/relationships" r:id="rId2"/>
        </xdr:cNvPr>
        <xdr:cNvSpPr>
          <a:spLocks noChangeAspect="1" noChangeArrowheads="1"/>
        </xdr:cNvSpPr>
      </xdr:nvSpPr>
      <xdr:spPr bwMode="auto">
        <a:xfrm>
          <a:off x="3169920" y="65989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xdr:row>
      <xdr:rowOff>0</xdr:rowOff>
    </xdr:from>
    <xdr:to>
      <xdr:col>4</xdr:col>
      <xdr:colOff>320040</xdr:colOff>
      <xdr:row>30</xdr:row>
      <xdr:rowOff>106681</xdr:rowOff>
    </xdr:to>
    <xdr:sp macro="" textlink="">
      <xdr:nvSpPr>
        <xdr:cNvPr id="4" name="AutoShape 50" descr="See notes for: &#10;Gross domestic product, constant prices (National currency).">
          <a:hlinkClick xmlns:r="http://schemas.openxmlformats.org/officeDocument/2006/relationships" r:id="rId3"/>
        </xdr:cNvPr>
        <xdr:cNvSpPr>
          <a:spLocks noChangeAspect="1" noChangeArrowheads="1"/>
        </xdr:cNvSpPr>
      </xdr:nvSpPr>
      <xdr:spPr bwMode="auto">
        <a:xfrm>
          <a:off x="3169920" y="678180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320040</xdr:colOff>
      <xdr:row>31</xdr:row>
      <xdr:rowOff>106679</xdr:rowOff>
    </xdr:to>
    <xdr:sp macro="" textlink="">
      <xdr:nvSpPr>
        <xdr:cNvPr id="5" name="AutoShape 55" descr="See notes for: &#10;Gross domestic product, constant prices (National currency).">
          <a:hlinkClick xmlns:r="http://schemas.openxmlformats.org/officeDocument/2006/relationships" r:id="rId4"/>
        </xdr:cNvPr>
        <xdr:cNvSpPr>
          <a:spLocks noChangeAspect="1" noChangeArrowheads="1"/>
        </xdr:cNvSpPr>
      </xdr:nvSpPr>
      <xdr:spPr bwMode="auto">
        <a:xfrm>
          <a:off x="3169920" y="696468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10</xdr:row>
      <xdr:rowOff>0</xdr:rowOff>
    </xdr:from>
    <xdr:to>
      <xdr:col>0</xdr:col>
      <xdr:colOff>320040</xdr:colOff>
      <xdr:row>11</xdr:row>
      <xdr:rowOff>106680</xdr:rowOff>
    </xdr:to>
    <xdr:sp macro="" textlink="">
      <xdr:nvSpPr>
        <xdr:cNvPr id="6" name="AutoShape 141" descr="See notes for: &#10;Gross domestic product, current prices (National currency)&#10;Current account balance (U.S. dollars).">
          <a:hlinkClick xmlns:r="http://schemas.openxmlformats.org/officeDocument/2006/relationships" r:id="rId5"/>
        </xdr:cNvPr>
        <xdr:cNvSpPr>
          <a:spLocks noChangeAspect="1" noChangeArrowheads="1"/>
        </xdr:cNvSpPr>
      </xdr:nvSpPr>
      <xdr:spPr bwMode="auto">
        <a:xfrm>
          <a:off x="0" y="32918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320040</xdr:colOff>
      <xdr:row>12</xdr:row>
      <xdr:rowOff>106680</xdr:rowOff>
    </xdr:to>
    <xdr:sp macro="" textlink="">
      <xdr:nvSpPr>
        <xdr:cNvPr id="7" name="AutoShape 142" descr="See notes for: &#10;Gross domestic product, current prices (National currency)&#10;Current account balance (U.S. dollars).">
          <a:hlinkClick xmlns:r="http://schemas.openxmlformats.org/officeDocument/2006/relationships" r:id="rId6"/>
        </xdr:cNvPr>
        <xdr:cNvSpPr>
          <a:spLocks noChangeAspect="1" noChangeArrowheads="1"/>
        </xdr:cNvSpPr>
      </xdr:nvSpPr>
      <xdr:spPr bwMode="auto">
        <a:xfrm>
          <a:off x="0" y="347472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xdr:row>
      <xdr:rowOff>0</xdr:rowOff>
    </xdr:from>
    <xdr:to>
      <xdr:col>0</xdr:col>
      <xdr:colOff>320040</xdr:colOff>
      <xdr:row>16</xdr:row>
      <xdr:rowOff>106680</xdr:rowOff>
    </xdr:to>
    <xdr:sp macro="" textlink="">
      <xdr:nvSpPr>
        <xdr:cNvPr id="8" name="AutoShape 143" descr="See notes for: &#10;Gross domestic product, current prices (National currency)&#10;Current account balance (U.S. dollars).">
          <a:hlinkClick xmlns:r="http://schemas.openxmlformats.org/officeDocument/2006/relationships" r:id="rId7"/>
        </xdr:cNvPr>
        <xdr:cNvSpPr>
          <a:spLocks noChangeAspect="1" noChangeArrowheads="1"/>
        </xdr:cNvSpPr>
      </xdr:nvSpPr>
      <xdr:spPr bwMode="auto">
        <a:xfrm>
          <a:off x="0" y="420624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16</xdr:row>
      <xdr:rowOff>0</xdr:rowOff>
    </xdr:from>
    <xdr:to>
      <xdr:col>0</xdr:col>
      <xdr:colOff>320040</xdr:colOff>
      <xdr:row>17</xdr:row>
      <xdr:rowOff>114300</xdr:rowOff>
    </xdr:to>
    <xdr:sp macro="" textlink="">
      <xdr:nvSpPr>
        <xdr:cNvPr id="9" name="AutoShape 144" descr="See notes for: &#10;Gross domestic product, current prices (National currency)&#10;Current account balance (U.S. dollars).">
          <a:hlinkClick xmlns:r="http://schemas.openxmlformats.org/officeDocument/2006/relationships" r:id="rId8"/>
        </xdr:cNvPr>
        <xdr:cNvSpPr>
          <a:spLocks noChangeAspect="1" noChangeArrowheads="1"/>
        </xdr:cNvSpPr>
      </xdr:nvSpPr>
      <xdr:spPr bwMode="auto">
        <a:xfrm>
          <a:off x="0" y="4389120"/>
          <a:ext cx="32004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493317</xdr:colOff>
      <xdr:row>12</xdr:row>
      <xdr:rowOff>168995</xdr:rowOff>
    </xdr:from>
    <xdr:to>
      <xdr:col>9</xdr:col>
      <xdr:colOff>117700</xdr:colOff>
      <xdr:row>33</xdr:row>
      <xdr:rowOff>167013</xdr:rowOff>
    </xdr:to>
    <xdr:graphicFrame macro="">
      <xdr:nvGraphicFramePr>
        <xdr:cNvPr id="1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4</xdr:col>
      <xdr:colOff>0</xdr:colOff>
      <xdr:row>9</xdr:row>
      <xdr:rowOff>0</xdr:rowOff>
    </xdr:from>
    <xdr:to>
      <xdr:col>4</xdr:col>
      <xdr:colOff>320040</xdr:colOff>
      <xdr:row>10</xdr:row>
      <xdr:rowOff>106680</xdr:rowOff>
    </xdr:to>
    <xdr:sp macro="" textlink="">
      <xdr:nvSpPr>
        <xdr:cNvPr id="11" name="AutoShape 182" descr="See notes for: &#10;Gross domestic product, current prices (National currency)&#10;Current account balance (U.S. dollars).">
          <a:hlinkClick xmlns:r="http://schemas.openxmlformats.org/officeDocument/2006/relationships" r:id="rId10"/>
        </xdr:cNvPr>
        <xdr:cNvSpPr>
          <a:spLocks noChangeAspect="1" noChangeArrowheads="1"/>
        </xdr:cNvSpPr>
      </xdr:nvSpPr>
      <xdr:spPr bwMode="auto">
        <a:xfrm>
          <a:off x="3169920" y="3108960"/>
          <a:ext cx="32004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0.00794</cdr:x>
      <cdr:y>0</cdr:y>
    </cdr:from>
    <cdr:to>
      <cdr:x>0.15759</cdr:x>
      <cdr:y>0.06897</cdr:y>
    </cdr:to>
    <cdr:sp macro="" textlink="">
      <cdr:nvSpPr>
        <cdr:cNvPr id="2" name="ZoneTexte 1"/>
        <cdr:cNvSpPr txBox="1"/>
      </cdr:nvSpPr>
      <cdr:spPr>
        <a:xfrm xmlns:a="http://schemas.openxmlformats.org/drawingml/2006/main">
          <a:off x="44586" y="0"/>
          <a:ext cx="840435" cy="2719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200" b="1"/>
            <a:t>En %</a:t>
          </a:r>
          <a:r>
            <a:rPr lang="fr-FR" sz="1200" b="1" baseline="0"/>
            <a:t> du PIB</a:t>
          </a:r>
          <a:endParaRPr lang="fr-FR" sz="1200" b="1"/>
        </a:p>
      </cdr:txBody>
    </cdr:sp>
  </cdr:relSizeAnchor>
  <cdr:relSizeAnchor xmlns:cdr="http://schemas.openxmlformats.org/drawingml/2006/chartDrawing">
    <cdr:from>
      <cdr:x>0.73449</cdr:x>
      <cdr:y>0.0842</cdr:y>
    </cdr:from>
    <cdr:to>
      <cdr:x>0.73555</cdr:x>
      <cdr:y>0.90218</cdr:y>
    </cdr:to>
    <cdr:cxnSp macro="">
      <cdr:nvCxnSpPr>
        <cdr:cNvPr id="4" name="Connecteur droit 3"/>
        <cdr:cNvCxnSpPr/>
      </cdr:nvCxnSpPr>
      <cdr:spPr>
        <a:xfrm xmlns:a="http://schemas.openxmlformats.org/drawingml/2006/main" flipH="1">
          <a:off x="4124896" y="332046"/>
          <a:ext cx="5979" cy="3225897"/>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0.76655</cdr:x>
      <cdr:y>0.01273</cdr:y>
    </cdr:from>
    <cdr:to>
      <cdr:x>0.92937</cdr:x>
      <cdr:y>0.07361</cdr:y>
    </cdr:to>
    <cdr:sp macro="" textlink="">
      <cdr:nvSpPr>
        <cdr:cNvPr id="10" name="ZoneTexte 9"/>
        <cdr:cNvSpPr txBox="1"/>
      </cdr:nvSpPr>
      <cdr:spPr>
        <a:xfrm xmlns:a="http://schemas.openxmlformats.org/drawingml/2006/main">
          <a:off x="4304942" y="50209"/>
          <a:ext cx="914400" cy="2400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prévision FMI</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622586</xdr:colOff>
      <xdr:row>11</xdr:row>
      <xdr:rowOff>76522</xdr:rowOff>
    </xdr:from>
    <xdr:to>
      <xdr:col>9</xdr:col>
      <xdr:colOff>635600</xdr:colOff>
      <xdr:row>35</xdr:row>
      <xdr:rowOff>23282</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0.07839</cdr:x>
      <cdr:y>0.06789</cdr:y>
    </cdr:to>
    <cdr:sp macro="" textlink="">
      <cdr:nvSpPr>
        <cdr:cNvPr id="2" name="ZoneTexte 1"/>
        <cdr:cNvSpPr txBox="1"/>
      </cdr:nvSpPr>
      <cdr:spPr>
        <a:xfrm xmlns:a="http://schemas.openxmlformats.org/drawingml/2006/main">
          <a:off x="0" y="0"/>
          <a:ext cx="381551" cy="2560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200" b="1"/>
            <a:t>En %</a:t>
          </a:r>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187361</xdr:colOff>
      <xdr:row>1</xdr:row>
      <xdr:rowOff>1345</xdr:rowOff>
    </xdr:from>
    <xdr:to>
      <xdr:col>16</xdr:col>
      <xdr:colOff>168088</xdr:colOff>
      <xdr:row>34</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0.50623</cdr:x>
      <cdr:y>0.04124</cdr:y>
    </cdr:to>
    <cdr:sp macro="" textlink="">
      <cdr:nvSpPr>
        <cdr:cNvPr id="2" name="ZoneTexte 1"/>
        <cdr:cNvSpPr txBox="1"/>
      </cdr:nvSpPr>
      <cdr:spPr>
        <a:xfrm xmlns:a="http://schemas.openxmlformats.org/drawingml/2006/main">
          <a:off x="0" y="0"/>
          <a:ext cx="3768314" cy="2227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400" b="1">
              <a:effectLst/>
              <a:latin typeface="+mn-lt"/>
              <a:ea typeface="+mn-ea"/>
              <a:cs typeface="+mn-cs"/>
            </a:rPr>
            <a:t>En pourcentage des salariés âgés de 15 à 64 ans</a:t>
          </a:r>
          <a:endParaRPr lang="fr-FR" sz="14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9.bin"/><Relationship Id="rId1" Type="http://schemas.openxmlformats.org/officeDocument/2006/relationships/hyperlink" Target="http://www.gfk-verein.org/sites/default/files/medien/1288/dokumente/1510_challenges_download_eng.pdf"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4.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11.bin"/><Relationship Id="rId1" Type="http://schemas.openxmlformats.org/officeDocument/2006/relationships/hyperlink" Target="http://www.pwc.com/gx/en/issues/the-economy/assets/world-in-2050-february-2015.pdf"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hyperlink" Target="http://epp.eurostat.ec.europa.eu/tgm/table.do?tab=table&amp;init=1&amp;plugin=1&amp;language=fr&amp;pcode=tsdec240"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dx.doi.org/10.1787/empl_outlook-2015-f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3" Type="http://schemas.openxmlformats.org/officeDocument/2006/relationships/hyperlink" Target="http://stats.oecd.org/OECDStat_Metadata/ShowMetadata.ashx?Dataset=EO&amp;Coords=%5bLOCATION%5d.%5bDEU%5d&amp;ShowOnWeb=true&amp;Lang=en" TargetMode="External"/><Relationship Id="rId2" Type="http://schemas.openxmlformats.org/officeDocument/2006/relationships/hyperlink" Target="http://stats.oecd.org/index.aspx?DatasetCode=EO" TargetMode="External"/><Relationship Id="rId1" Type="http://schemas.openxmlformats.org/officeDocument/2006/relationships/hyperlink" Target="http://stats.oecd.org/OECDStat_Metadata/ShowMetadata.ashx?Dataset=EO&amp;ShowOnWeb=true&amp;Lang=en" TargetMode="External"/><Relationship Id="rId6" Type="http://schemas.openxmlformats.org/officeDocument/2006/relationships/drawing" Target="../drawings/drawing16.xml"/><Relationship Id="rId5" Type="http://schemas.openxmlformats.org/officeDocument/2006/relationships/printerSettings" Target="../printerSettings/printerSettings6.bin"/><Relationship Id="rId4" Type="http://schemas.openxmlformats.org/officeDocument/2006/relationships/hyperlink" Target="http://stats.oecd.org/OECDStat_Metadata/ShowMetadata.ashx?Dataset=EO&amp;Coords=%5bLOCATION%5d.%5bDEU%5d&amp;ShowOnWeb=true&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activeCell="B27" sqref="B27"/>
    </sheetView>
  </sheetViews>
  <sheetFormatPr baseColWidth="10" defaultRowHeight="13.8"/>
  <cols>
    <col min="1" max="1" width="12.8984375" bestFit="1" customWidth="1"/>
    <col min="2" max="2" width="78.69921875" bestFit="1" customWidth="1"/>
    <col min="3" max="3" width="15.5" style="172" bestFit="1" customWidth="1"/>
  </cols>
  <sheetData>
    <row r="1" spans="1:5" ht="14.4">
      <c r="A1" s="164" t="s">
        <v>358</v>
      </c>
      <c r="B1" t="s">
        <v>424</v>
      </c>
      <c r="C1" s="165" t="s">
        <v>359</v>
      </c>
      <c r="D1" s="24"/>
      <c r="E1" s="24"/>
    </row>
    <row r="2" spans="1:5">
      <c r="A2" s="166" t="s">
        <v>360</v>
      </c>
      <c r="B2" t="s">
        <v>425</v>
      </c>
      <c r="C2" s="171" t="s">
        <v>359</v>
      </c>
    </row>
    <row r="3" spans="1:5">
      <c r="A3" s="166" t="s">
        <v>362</v>
      </c>
      <c r="B3" t="s">
        <v>363</v>
      </c>
      <c r="C3" s="171" t="s">
        <v>364</v>
      </c>
    </row>
    <row r="4" spans="1:5">
      <c r="A4" t="s">
        <v>367</v>
      </c>
      <c r="B4" s="173" t="s">
        <v>380</v>
      </c>
      <c r="C4" s="171" t="s">
        <v>368</v>
      </c>
    </row>
    <row r="5" spans="1:5">
      <c r="A5" t="s">
        <v>369</v>
      </c>
      <c r="B5" t="s">
        <v>381</v>
      </c>
      <c r="C5" s="171" t="s">
        <v>382</v>
      </c>
    </row>
    <row r="6" spans="1:5">
      <c r="A6" t="s">
        <v>370</v>
      </c>
      <c r="B6" t="s">
        <v>385</v>
      </c>
      <c r="C6" s="171" t="s">
        <v>386</v>
      </c>
    </row>
    <row r="7" spans="1:5">
      <c r="A7" t="s">
        <v>371</v>
      </c>
      <c r="B7" t="s">
        <v>428</v>
      </c>
      <c r="C7" s="171" t="s">
        <v>388</v>
      </c>
    </row>
    <row r="8" spans="1:5">
      <c r="A8" t="s">
        <v>372</v>
      </c>
      <c r="B8" t="s">
        <v>390</v>
      </c>
      <c r="C8" s="171" t="s">
        <v>391</v>
      </c>
    </row>
    <row r="9" spans="1:5">
      <c r="A9" t="s">
        <v>373</v>
      </c>
      <c r="B9" t="s">
        <v>393</v>
      </c>
      <c r="C9" s="171" t="s">
        <v>394</v>
      </c>
    </row>
    <row r="10" spans="1:5">
      <c r="A10" t="s">
        <v>374</v>
      </c>
      <c r="B10" t="s">
        <v>395</v>
      </c>
      <c r="C10" s="171" t="s">
        <v>397</v>
      </c>
    </row>
    <row r="11" spans="1:5">
      <c r="A11" t="s">
        <v>375</v>
      </c>
      <c r="B11" t="s">
        <v>399</v>
      </c>
      <c r="C11" s="171" t="s">
        <v>400</v>
      </c>
    </row>
    <row r="12" spans="1:5">
      <c r="A12" t="s">
        <v>376</v>
      </c>
      <c r="B12" t="s">
        <v>402</v>
      </c>
      <c r="C12" s="171" t="s">
        <v>403</v>
      </c>
    </row>
    <row r="13" spans="1:5">
      <c r="A13" t="s">
        <v>377</v>
      </c>
      <c r="B13" t="s">
        <v>405</v>
      </c>
      <c r="C13" s="171" t="s">
        <v>406</v>
      </c>
    </row>
    <row r="14" spans="1:5">
      <c r="A14" t="s">
        <v>378</v>
      </c>
      <c r="B14" t="s">
        <v>408</v>
      </c>
      <c r="C14" s="171" t="s">
        <v>409</v>
      </c>
    </row>
    <row r="15" spans="1:5">
      <c r="A15" t="s">
        <v>379</v>
      </c>
      <c r="B15" t="s">
        <v>429</v>
      </c>
      <c r="C15" s="171" t="s">
        <v>410</v>
      </c>
    </row>
    <row r="16" spans="1:5">
      <c r="A16" t="s">
        <v>411</v>
      </c>
      <c r="B16" t="s">
        <v>413</v>
      </c>
      <c r="C16" s="171" t="s">
        <v>414</v>
      </c>
    </row>
    <row r="17" spans="1:3">
      <c r="A17" t="s">
        <v>430</v>
      </c>
      <c r="B17" t="s">
        <v>431</v>
      </c>
      <c r="C17" s="171"/>
    </row>
    <row r="18" spans="1:3">
      <c r="A18" t="s">
        <v>412</v>
      </c>
      <c r="B18" t="s">
        <v>418</v>
      </c>
      <c r="C18" s="171" t="s">
        <v>417</v>
      </c>
    </row>
    <row r="19" spans="1:3">
      <c r="A19" t="s">
        <v>416</v>
      </c>
      <c r="B19" t="s">
        <v>419</v>
      </c>
      <c r="C19" s="171" t="s">
        <v>420</v>
      </c>
    </row>
  </sheetData>
  <hyperlinks>
    <hyperlink ref="C1" location="'Graphiques 1&amp;2'!A1" display="'Graphiques 1&amp;2"/>
    <hyperlink ref="C2" location="'Graphiques 1&amp;2'!A1" display="'Graphiques 1&amp;2"/>
    <hyperlink ref="C3" location="'Graphique 3 '!A1" display="'Graphique 3"/>
    <hyperlink ref="C4" location="'Graphique 4'!A1" display="'Graphique 4"/>
    <hyperlink ref="C5" location="'Graphique 5'!A1" display="'Graphique 5"/>
    <hyperlink ref="C6" location="'Graphique 6'!A1" display="'Graphique 6"/>
    <hyperlink ref="C7" location="'Graphique 7'!A1" display="'Graphique 7"/>
    <hyperlink ref="C8" location="'Graphique 8'!A1" display="'Graphique 8"/>
    <hyperlink ref="C9" location="'Graphique 9'!A1" display="'Graphique 9"/>
    <hyperlink ref="C10" location="'Graphique 10'!A1" display="'Graphique 10"/>
    <hyperlink ref="C11" location="'Graphique 11'!A1" display="'Graphique 11"/>
    <hyperlink ref="C12" location="'Graphique 12'!A1" display="'Graphique 12"/>
    <hyperlink ref="C13" location="'Graphique 13'!A1" display="'Graphique 13"/>
    <hyperlink ref="C14" location="'Graphique 14'!A1" display="'Graphique 14"/>
    <hyperlink ref="C15" location="'Graphique 15'!A1" display="'Graphique 15"/>
    <hyperlink ref="C16" location="'Graphique 16'!A1" display="'Graphique 16"/>
    <hyperlink ref="C18" location="'Graphique 18'!A1" display="'Graphique 18"/>
    <hyperlink ref="C19" location="'Graphique 19'!A1" display="'Graphique 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topLeftCell="A4" workbookViewId="0">
      <selection activeCell="K8" sqref="K8"/>
    </sheetView>
  </sheetViews>
  <sheetFormatPr baseColWidth="10" defaultColWidth="11.19921875" defaultRowHeight="14.4"/>
  <cols>
    <col min="1" max="16384" width="11.19921875" style="98"/>
  </cols>
  <sheetData>
    <row r="1" spans="1:1">
      <c r="A1" s="97" t="s">
        <v>396</v>
      </c>
    </row>
    <row r="25" spans="1:43">
      <c r="B25" s="99">
        <v>1974</v>
      </c>
      <c r="C25" s="99">
        <v>1975</v>
      </c>
      <c r="D25" s="99">
        <v>1976</v>
      </c>
      <c r="E25" s="99">
        <v>1977</v>
      </c>
      <c r="F25" s="99">
        <v>1978</v>
      </c>
      <c r="G25" s="99">
        <v>1979</v>
      </c>
      <c r="H25" s="99">
        <v>1980</v>
      </c>
      <c r="I25" s="99">
        <v>1981</v>
      </c>
      <c r="J25" s="99">
        <v>1982</v>
      </c>
      <c r="K25" s="99">
        <v>1983</v>
      </c>
      <c r="L25" s="99">
        <v>1984</v>
      </c>
      <c r="M25" s="99">
        <v>1985</v>
      </c>
      <c r="N25" s="99">
        <v>1986</v>
      </c>
      <c r="O25" s="99">
        <v>1987</v>
      </c>
      <c r="P25" s="99">
        <v>1988</v>
      </c>
      <c r="Q25" s="99">
        <v>1989</v>
      </c>
      <c r="R25" s="99">
        <v>1990</v>
      </c>
      <c r="S25" s="99">
        <v>1991</v>
      </c>
      <c r="T25" s="99">
        <v>1992</v>
      </c>
      <c r="U25" s="99">
        <v>1993</v>
      </c>
      <c r="V25" s="99">
        <v>1994</v>
      </c>
      <c r="W25" s="100" t="s">
        <v>123</v>
      </c>
      <c r="X25" s="100" t="s">
        <v>124</v>
      </c>
      <c r="Y25" s="100" t="s">
        <v>125</v>
      </c>
      <c r="Z25" s="100" t="s">
        <v>126</v>
      </c>
      <c r="AA25" s="100" t="s">
        <v>127</v>
      </c>
      <c r="AB25" s="100" t="s">
        <v>128</v>
      </c>
      <c r="AC25" s="100" t="s">
        <v>129</v>
      </c>
      <c r="AD25" s="100" t="s">
        <v>130</v>
      </c>
      <c r="AE25" s="100" t="s">
        <v>131</v>
      </c>
      <c r="AF25" s="100" t="s">
        <v>132</v>
      </c>
      <c r="AG25" s="100" t="s">
        <v>32</v>
      </c>
      <c r="AH25" s="100" t="s">
        <v>60</v>
      </c>
      <c r="AI25" s="100" t="s">
        <v>61</v>
      </c>
      <c r="AJ25" s="100" t="s">
        <v>62</v>
      </c>
      <c r="AK25" s="100" t="s">
        <v>63</v>
      </c>
      <c r="AL25" s="100" t="s">
        <v>64</v>
      </c>
      <c r="AM25" s="100" t="s">
        <v>65</v>
      </c>
      <c r="AN25" s="100" t="s">
        <v>66</v>
      </c>
      <c r="AO25" s="100" t="s">
        <v>67</v>
      </c>
      <c r="AP25" s="100" t="s">
        <v>68</v>
      </c>
      <c r="AQ25" s="100">
        <v>2015</v>
      </c>
    </row>
    <row r="26" spans="1:43">
      <c r="A26" s="101" t="s">
        <v>155</v>
      </c>
      <c r="B26" s="99">
        <v>-34600</v>
      </c>
      <c r="C26" s="99">
        <v>-223902</v>
      </c>
      <c r="D26" s="99">
        <v>-92847</v>
      </c>
      <c r="E26" s="99">
        <v>16915</v>
      </c>
      <c r="F26" s="99">
        <v>100851</v>
      </c>
      <c r="G26" s="99">
        <v>230741</v>
      </c>
      <c r="H26" s="99">
        <v>296791</v>
      </c>
      <c r="I26" s="99">
        <v>135104</v>
      </c>
      <c r="J26" s="99">
        <v>-89476</v>
      </c>
      <c r="K26" s="99">
        <v>-132772</v>
      </c>
      <c r="L26" s="99">
        <v>-194445</v>
      </c>
      <c r="M26" s="99">
        <v>55559</v>
      </c>
      <c r="N26" s="99">
        <v>160076</v>
      </c>
      <c r="O26" s="99">
        <v>193247</v>
      </c>
      <c r="P26" s="99">
        <v>441139</v>
      </c>
      <c r="Q26" s="99">
        <v>593962</v>
      </c>
      <c r="R26" s="99">
        <v>681863</v>
      </c>
      <c r="S26" s="99">
        <v>600687</v>
      </c>
      <c r="T26" s="99">
        <v>821812</v>
      </c>
      <c r="U26" s="99">
        <v>500050</v>
      </c>
      <c r="V26" s="99">
        <v>346368</v>
      </c>
      <c r="W26" s="99">
        <v>429780</v>
      </c>
      <c r="X26" s="99">
        <v>293480</v>
      </c>
      <c r="Y26" s="99">
        <v>93664</v>
      </c>
      <c r="Z26" s="99">
        <v>47098</v>
      </c>
      <c r="AA26" s="99">
        <v>201975</v>
      </c>
      <c r="AB26" s="99">
        <v>167120</v>
      </c>
      <c r="AC26" s="99">
        <v>272723</v>
      </c>
      <c r="AD26" s="99">
        <v>219288</v>
      </c>
      <c r="AE26" s="99">
        <v>142645</v>
      </c>
      <c r="AF26" s="99">
        <v>82543</v>
      </c>
      <c r="AG26" s="99">
        <v>78953</v>
      </c>
      <c r="AH26" s="99">
        <v>22791</v>
      </c>
      <c r="AI26" s="99">
        <v>43912</v>
      </c>
      <c r="AJ26" s="99">
        <v>-55743</v>
      </c>
      <c r="AK26" s="99">
        <v>-12782</v>
      </c>
      <c r="AL26" s="99">
        <v>127677</v>
      </c>
      <c r="AM26" s="99">
        <v>279330</v>
      </c>
      <c r="AN26" s="99">
        <v>368945</v>
      </c>
      <c r="AO26" s="99">
        <v>428607</v>
      </c>
      <c r="AP26" s="99">
        <v>550483</v>
      </c>
      <c r="AQ26" s="99">
        <v>1139403</v>
      </c>
    </row>
    <row r="27" spans="1:43">
      <c r="A27" s="101" t="s">
        <v>156</v>
      </c>
      <c r="B27" s="102">
        <v>9424</v>
      </c>
      <c r="C27" s="102">
        <v>9627</v>
      </c>
      <c r="D27" s="102">
        <v>11123</v>
      </c>
      <c r="E27" s="102">
        <v>16410</v>
      </c>
      <c r="F27" s="102">
        <v>33136</v>
      </c>
      <c r="G27" s="102">
        <v>51493</v>
      </c>
      <c r="H27" s="102">
        <v>107818</v>
      </c>
      <c r="I27" s="102">
        <v>49391</v>
      </c>
      <c r="J27" s="102">
        <v>37423</v>
      </c>
      <c r="K27" s="102">
        <v>19737</v>
      </c>
      <c r="L27" s="102">
        <v>35278</v>
      </c>
      <c r="M27" s="102">
        <v>73832</v>
      </c>
      <c r="N27" s="102">
        <v>99650</v>
      </c>
      <c r="O27" s="102">
        <v>57379</v>
      </c>
      <c r="P27" s="102">
        <v>103076</v>
      </c>
      <c r="Q27" s="102">
        <v>121315</v>
      </c>
      <c r="R27" s="102">
        <v>193063</v>
      </c>
      <c r="S27" s="102">
        <v>256112</v>
      </c>
      <c r="T27" s="102">
        <v>438191</v>
      </c>
      <c r="U27" s="102">
        <v>322599</v>
      </c>
      <c r="V27" s="102">
        <v>127210</v>
      </c>
      <c r="W27" s="102">
        <v>166951</v>
      </c>
      <c r="X27" s="102">
        <v>149193</v>
      </c>
      <c r="Y27" s="102">
        <v>151700</v>
      </c>
      <c r="Z27" s="102">
        <v>143429</v>
      </c>
      <c r="AA27" s="102">
        <v>138319</v>
      </c>
      <c r="AB27" s="102">
        <v>117648</v>
      </c>
      <c r="AC27" s="102">
        <v>118306</v>
      </c>
      <c r="AD27" s="102">
        <v>91471</v>
      </c>
      <c r="AE27" s="102">
        <v>67848</v>
      </c>
      <c r="AF27" s="102">
        <v>50152</v>
      </c>
      <c r="AG27" s="102">
        <v>42908</v>
      </c>
      <c r="AH27" s="102">
        <v>30100</v>
      </c>
      <c r="AI27" s="102">
        <v>30303</v>
      </c>
      <c r="AJ27" s="102">
        <v>28018</v>
      </c>
      <c r="AK27" s="102">
        <v>33033</v>
      </c>
      <c r="AL27" s="102">
        <v>48589</v>
      </c>
      <c r="AM27" s="102">
        <v>53347</v>
      </c>
      <c r="AN27" s="102">
        <v>77651</v>
      </c>
      <c r="AO27" s="102">
        <v>127023</v>
      </c>
      <c r="AP27" s="102">
        <v>202834</v>
      </c>
      <c r="AQ27" s="102">
        <v>476649</v>
      </c>
    </row>
    <row r="29" spans="1:43">
      <c r="A29" s="155" t="s">
        <v>356</v>
      </c>
      <c r="B29" s="155"/>
      <c r="C29" s="155"/>
      <c r="D29" s="155"/>
      <c r="E29" s="155"/>
      <c r="F29" s="155"/>
      <c r="G29" s="155"/>
      <c r="H29" s="155"/>
      <c r="I29" s="155"/>
      <c r="J29" s="155"/>
      <c r="K29" s="155"/>
      <c r="AO29" s="98">
        <f>AO27*3</f>
        <v>381069</v>
      </c>
    </row>
    <row r="30" spans="1:43">
      <c r="A30" s="155" t="s">
        <v>357</v>
      </c>
      <c r="B30" s="156"/>
      <c r="C30" s="155"/>
      <c r="D30" s="156"/>
      <c r="E30" s="155"/>
      <c r="F30" s="155"/>
      <c r="G30" s="155"/>
      <c r="H30" s="155"/>
      <c r="I30" s="155"/>
      <c r="J30" s="155"/>
      <c r="K30" s="155"/>
      <c r="AC30" s="104">
        <f>SUM(AB27:AK27)/10</f>
        <v>60978.7</v>
      </c>
      <c r="AD30" s="104" t="b">
        <f>A1=SUM(AE27:AN27)/10</f>
        <v>0</v>
      </c>
    </row>
    <row r="31" spans="1:43">
      <c r="B31" s="104"/>
      <c r="D31" s="104"/>
    </row>
    <row r="32" spans="1:43">
      <c r="B32" s="104"/>
      <c r="D32" s="104"/>
    </row>
    <row r="33" spans="2:2">
      <c r="B33" s="104"/>
    </row>
    <row r="34" spans="2:2">
      <c r="B34" s="104"/>
    </row>
    <row r="35" spans="2:2">
      <c r="B35" s="104"/>
    </row>
    <row r="36" spans="2:2">
      <c r="B36" s="104"/>
    </row>
    <row r="37" spans="2:2">
      <c r="B37" s="104"/>
    </row>
    <row r="38" spans="2:2">
      <c r="B38" s="104"/>
    </row>
    <row r="39" spans="2:2">
      <c r="B39" s="104"/>
    </row>
    <row r="40" spans="2:2">
      <c r="B40" s="104"/>
    </row>
    <row r="41" spans="2:2">
      <c r="B41" s="104"/>
    </row>
    <row r="42" spans="2:2">
      <c r="B42" s="104"/>
    </row>
    <row r="43" spans="2:2">
      <c r="B43" s="104"/>
    </row>
    <row r="44" spans="2:2">
      <c r="B44" s="104"/>
    </row>
    <row r="45" spans="2:2">
      <c r="B45" s="104"/>
    </row>
    <row r="46" spans="2:2">
      <c r="B46" s="104"/>
    </row>
    <row r="47" spans="2:2">
      <c r="B47" s="104"/>
    </row>
    <row r="48" spans="2:2">
      <c r="B48" s="104"/>
    </row>
    <row r="49" spans="2:2">
      <c r="B49" s="104"/>
    </row>
    <row r="50" spans="2:2">
      <c r="B50" s="10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7" workbookViewId="0"/>
  </sheetViews>
  <sheetFormatPr baseColWidth="10" defaultColWidth="11.19921875" defaultRowHeight="14.4"/>
  <cols>
    <col min="1" max="16384" width="11.19921875" style="98"/>
  </cols>
  <sheetData>
    <row r="1" spans="1:9">
      <c r="A1" s="97" t="s">
        <v>398</v>
      </c>
    </row>
    <row r="4" spans="1:9">
      <c r="A4" s="99"/>
      <c r="B4" s="99"/>
      <c r="C4" s="99"/>
      <c r="D4" s="105">
        <v>2015</v>
      </c>
      <c r="E4" s="105">
        <v>2016</v>
      </c>
      <c r="F4" s="105">
        <v>2017</v>
      </c>
      <c r="G4" s="105">
        <v>2018</v>
      </c>
      <c r="H4" s="105">
        <v>2019</v>
      </c>
      <c r="I4" s="105">
        <v>2020</v>
      </c>
    </row>
    <row r="5" spans="1:9">
      <c r="A5" s="99" t="s">
        <v>157</v>
      </c>
      <c r="B5" s="99"/>
      <c r="C5" s="99"/>
      <c r="D5" s="105">
        <v>740</v>
      </c>
      <c r="E5" s="105">
        <v>228</v>
      </c>
      <c r="F5" s="105">
        <v>104</v>
      </c>
      <c r="G5" s="105">
        <v>133</v>
      </c>
      <c r="H5" s="105">
        <v>100</v>
      </c>
      <c r="I5" s="105">
        <v>67</v>
      </c>
    </row>
    <row r="6" spans="1:9">
      <c r="A6" s="99" t="s">
        <v>158</v>
      </c>
      <c r="B6" s="99"/>
      <c r="C6" s="99"/>
      <c r="D6" s="105">
        <v>400</v>
      </c>
      <c r="E6" s="105">
        <v>200</v>
      </c>
      <c r="F6" s="105">
        <v>150</v>
      </c>
      <c r="G6" s="105">
        <v>110</v>
      </c>
      <c r="H6" s="105">
        <v>110</v>
      </c>
      <c r="I6" s="105">
        <v>110</v>
      </c>
    </row>
    <row r="7" spans="1:9">
      <c r="A7" s="99" t="s">
        <v>159</v>
      </c>
      <c r="B7" s="99"/>
      <c r="C7" s="99"/>
      <c r="D7" s="105">
        <v>-26</v>
      </c>
      <c r="E7" s="105">
        <v>-26</v>
      </c>
      <c r="F7" s="105">
        <v>-26</v>
      </c>
      <c r="G7" s="105">
        <v>-26</v>
      </c>
      <c r="H7" s="105">
        <v>-26</v>
      </c>
      <c r="I7" s="105">
        <v>-26</v>
      </c>
    </row>
    <row r="8" spans="1:9">
      <c r="A8" s="99" t="s">
        <v>160</v>
      </c>
      <c r="B8" s="99"/>
      <c r="C8" s="99"/>
      <c r="D8" s="105">
        <f>SUM(D5:D7)</f>
        <v>1114</v>
      </c>
      <c r="E8" s="105">
        <f t="shared" ref="E8:I8" si="0">SUM(E5:E7)</f>
        <v>402</v>
      </c>
      <c r="F8" s="105">
        <f t="shared" si="0"/>
        <v>228</v>
      </c>
      <c r="G8" s="105">
        <f t="shared" si="0"/>
        <v>217</v>
      </c>
      <c r="H8" s="105">
        <f t="shared" si="0"/>
        <v>184</v>
      </c>
      <c r="I8" s="105">
        <f t="shared" si="0"/>
        <v>151</v>
      </c>
    </row>
    <row r="10" spans="1:9">
      <c r="A10" s="98" t="s">
        <v>105</v>
      </c>
    </row>
    <row r="11" spans="1:9">
      <c r="A11" s="98" t="s">
        <v>161</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5" zoomScale="90" zoomScaleNormal="90" workbookViewId="0">
      <selection activeCell="A2" sqref="A2"/>
    </sheetView>
  </sheetViews>
  <sheetFormatPr baseColWidth="10" defaultColWidth="11.19921875" defaultRowHeight="14.4"/>
  <cols>
    <col min="1" max="16384" width="11.19921875" style="98"/>
  </cols>
  <sheetData>
    <row r="1" spans="1:3">
      <c r="A1" s="98" t="s">
        <v>162</v>
      </c>
    </row>
    <row r="2" spans="1:3">
      <c r="A2" s="97" t="s">
        <v>401</v>
      </c>
    </row>
    <row r="3" spans="1:3">
      <c r="A3" s="98" t="s">
        <v>163</v>
      </c>
    </row>
    <row r="4" spans="1:3">
      <c r="B4" s="98" t="s">
        <v>164</v>
      </c>
      <c r="C4" s="98" t="s">
        <v>165</v>
      </c>
    </row>
    <row r="5" spans="1:3">
      <c r="A5" s="98">
        <v>1991</v>
      </c>
      <c r="B5" s="98">
        <v>38</v>
      </c>
      <c r="C5" s="98">
        <v>39</v>
      </c>
    </row>
    <row r="6" spans="1:3">
      <c r="A6" s="98">
        <v>1992</v>
      </c>
      <c r="B6" s="98">
        <v>68</v>
      </c>
      <c r="C6" s="98">
        <v>39</v>
      </c>
    </row>
    <row r="7" spans="1:3">
      <c r="A7" s="98">
        <v>1993</v>
      </c>
      <c r="B7" s="98">
        <v>31</v>
      </c>
      <c r="C7" s="98">
        <v>62</v>
      </c>
    </row>
    <row r="8" spans="1:3">
      <c r="A8" s="98">
        <v>1994</v>
      </c>
      <c r="B8" s="98">
        <v>24</v>
      </c>
      <c r="C8" s="98">
        <v>66</v>
      </c>
    </row>
    <row r="9" spans="1:3">
      <c r="A9" s="98">
        <v>1995</v>
      </c>
      <c r="B9" s="98">
        <v>20</v>
      </c>
      <c r="C9" s="98">
        <v>61</v>
      </c>
    </row>
    <row r="10" spans="1:3">
      <c r="A10" s="98">
        <v>1996</v>
      </c>
      <c r="B10" s="98">
        <v>18</v>
      </c>
      <c r="C10" s="98">
        <v>81</v>
      </c>
    </row>
    <row r="11" spans="1:3">
      <c r="A11" s="98">
        <v>1997</v>
      </c>
      <c r="B11" s="98">
        <v>15</v>
      </c>
      <c r="C11" s="98">
        <v>79</v>
      </c>
    </row>
    <row r="12" spans="1:3">
      <c r="A12" s="98">
        <v>1998</v>
      </c>
      <c r="B12" s="98">
        <v>12</v>
      </c>
      <c r="C12" s="98">
        <v>86</v>
      </c>
    </row>
    <row r="13" spans="1:3">
      <c r="A13" s="98">
        <v>1999</v>
      </c>
      <c r="B13" s="98">
        <v>11</v>
      </c>
      <c r="C13" s="98">
        <v>71</v>
      </c>
    </row>
    <row r="14" spans="1:3">
      <c r="A14" s="98">
        <v>2000</v>
      </c>
      <c r="B14" s="98">
        <v>11</v>
      </c>
      <c r="C14" s="98">
        <v>66</v>
      </c>
    </row>
    <row r="15" spans="1:3">
      <c r="A15" s="98">
        <v>2001</v>
      </c>
      <c r="B15" s="98">
        <v>13</v>
      </c>
      <c r="C15" s="98">
        <v>59</v>
      </c>
    </row>
    <row r="16" spans="1:3">
      <c r="A16" s="98">
        <v>2002</v>
      </c>
      <c r="B16" s="98">
        <v>13</v>
      </c>
      <c r="C16" s="98">
        <v>74</v>
      </c>
    </row>
    <row r="17" spans="1:3">
      <c r="A17" s="98">
        <v>2003</v>
      </c>
      <c r="B17" s="98">
        <v>7</v>
      </c>
      <c r="C17" s="98">
        <v>75</v>
      </c>
    </row>
    <row r="18" spans="1:3">
      <c r="A18" s="98">
        <v>2004</v>
      </c>
      <c r="B18" s="98">
        <v>6</v>
      </c>
      <c r="C18" s="98">
        <v>77</v>
      </c>
    </row>
    <row r="19" spans="1:3">
      <c r="A19" s="98">
        <v>2005</v>
      </c>
      <c r="B19" s="98">
        <v>7</v>
      </c>
      <c r="C19" s="98">
        <v>81</v>
      </c>
    </row>
    <row r="20" spans="1:3">
      <c r="A20" s="98">
        <v>2006</v>
      </c>
      <c r="B20" s="98">
        <v>13</v>
      </c>
      <c r="C20" s="98">
        <v>80</v>
      </c>
    </row>
    <row r="21" spans="1:3">
      <c r="A21" s="98">
        <v>2007</v>
      </c>
      <c r="B21" s="98">
        <v>7</v>
      </c>
      <c r="C21" s="98">
        <v>67</v>
      </c>
    </row>
    <row r="22" spans="1:3">
      <c r="A22" s="98">
        <v>2008</v>
      </c>
      <c r="B22" s="98">
        <v>9</v>
      </c>
      <c r="C22" s="98">
        <v>53</v>
      </c>
    </row>
    <row r="23" spans="1:3">
      <c r="A23" s="98">
        <v>2009</v>
      </c>
      <c r="B23" s="98">
        <v>7</v>
      </c>
      <c r="C23" s="98">
        <v>57</v>
      </c>
    </row>
    <row r="24" spans="1:3">
      <c r="A24" s="98">
        <v>2010</v>
      </c>
      <c r="B24" s="98">
        <v>8</v>
      </c>
      <c r="C24" s="98">
        <v>66</v>
      </c>
    </row>
    <row r="25" spans="1:3">
      <c r="A25" s="98">
        <v>2011</v>
      </c>
      <c r="B25" s="98">
        <v>16</v>
      </c>
      <c r="C25" s="98">
        <v>55</v>
      </c>
    </row>
    <row r="26" spans="1:3">
      <c r="A26" s="98">
        <v>2012</v>
      </c>
      <c r="B26" s="98">
        <v>7</v>
      </c>
      <c r="C26" s="98">
        <v>34</v>
      </c>
    </row>
    <row r="27" spans="1:3">
      <c r="A27" s="98">
        <v>2013</v>
      </c>
      <c r="B27" s="98">
        <v>8</v>
      </c>
      <c r="C27" s="98">
        <v>32</v>
      </c>
    </row>
    <row r="28" spans="1:3">
      <c r="A28" s="98">
        <v>2014</v>
      </c>
      <c r="B28" s="98">
        <v>13</v>
      </c>
      <c r="C28" s="98">
        <v>33</v>
      </c>
    </row>
    <row r="29" spans="1:3">
      <c r="A29" s="98">
        <v>2015</v>
      </c>
      <c r="B29" s="98">
        <v>35</v>
      </c>
      <c r="C29" s="98">
        <v>22</v>
      </c>
    </row>
    <row r="30" spans="1:3" s="103" customFormat="1">
      <c r="A30" s="103">
        <v>2016</v>
      </c>
      <c r="B30" s="103">
        <v>83</v>
      </c>
      <c r="C30" s="103">
        <v>13</v>
      </c>
    </row>
    <row r="31" spans="1:3">
      <c r="A31" s="106" t="s">
        <v>166</v>
      </c>
    </row>
    <row r="32" spans="1:3">
      <c r="A32" s="98" t="s">
        <v>167</v>
      </c>
    </row>
    <row r="33" spans="1:4">
      <c r="A33" s="98" t="s">
        <v>168</v>
      </c>
      <c r="D33" s="98" t="s">
        <v>169</v>
      </c>
    </row>
    <row r="34" spans="1:4">
      <c r="A34" s="98" t="s">
        <v>170</v>
      </c>
    </row>
  </sheetData>
  <hyperlinks>
    <hyperlink ref="A31" r:id="rId1" display="http://www.gfk-verein.org/sites/default/files/medien/1288/dokumente/1510_challenges_download_eng.pdf"/>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35"/>
  <sheetViews>
    <sheetView topLeftCell="A7" workbookViewId="0">
      <selection activeCell="H38" sqref="H38"/>
    </sheetView>
  </sheetViews>
  <sheetFormatPr baseColWidth="10" defaultColWidth="11.19921875" defaultRowHeight="13.2"/>
  <cols>
    <col min="1" max="16384" width="11.19921875" style="108"/>
  </cols>
  <sheetData>
    <row r="1" spans="1:112">
      <c r="A1" s="107" t="s">
        <v>404</v>
      </c>
    </row>
    <row r="2" spans="1:112" ht="15.6">
      <c r="A2" s="109" t="s">
        <v>171</v>
      </c>
    </row>
    <row r="3" spans="1:112" ht="15">
      <c r="A3" s="110"/>
      <c r="B3" s="111" t="s">
        <v>172</v>
      </c>
      <c r="C3" s="111" t="s">
        <v>173</v>
      </c>
      <c r="D3" s="111" t="s">
        <v>174</v>
      </c>
      <c r="E3" s="111" t="s">
        <v>175</v>
      </c>
      <c r="F3" s="111" t="s">
        <v>176</v>
      </c>
      <c r="G3" s="111" t="s">
        <v>177</v>
      </c>
      <c r="H3" s="111" t="s">
        <v>178</v>
      </c>
      <c r="I3" s="111" t="s">
        <v>179</v>
      </c>
      <c r="J3" s="111" t="s">
        <v>180</v>
      </c>
      <c r="K3" s="111" t="s">
        <v>181</v>
      </c>
      <c r="L3" s="111" t="s">
        <v>182</v>
      </c>
      <c r="M3" s="111" t="s">
        <v>183</v>
      </c>
      <c r="N3" s="111" t="s">
        <v>184</v>
      </c>
      <c r="O3" s="111" t="s">
        <v>185</v>
      </c>
      <c r="P3" s="111" t="s">
        <v>186</v>
      </c>
      <c r="Q3" s="111" t="s">
        <v>187</v>
      </c>
      <c r="R3" s="111" t="s">
        <v>188</v>
      </c>
      <c r="S3" s="111" t="s">
        <v>189</v>
      </c>
      <c r="T3" s="111" t="s">
        <v>190</v>
      </c>
      <c r="U3" s="111" t="s">
        <v>191</v>
      </c>
      <c r="V3" s="111" t="s">
        <v>192</v>
      </c>
      <c r="W3" s="111" t="s">
        <v>193</v>
      </c>
      <c r="X3" s="111" t="s">
        <v>194</v>
      </c>
      <c r="Y3" s="111" t="s">
        <v>195</v>
      </c>
      <c r="Z3" s="111" t="s">
        <v>196</v>
      </c>
      <c r="AA3" s="111" t="s">
        <v>197</v>
      </c>
      <c r="AB3" s="111" t="s">
        <v>198</v>
      </c>
      <c r="AC3" s="111" t="s">
        <v>199</v>
      </c>
      <c r="AD3" s="111" t="s">
        <v>200</v>
      </c>
      <c r="AE3" s="111" t="s">
        <v>201</v>
      </c>
      <c r="AF3" s="111" t="s">
        <v>202</v>
      </c>
      <c r="AG3" s="111" t="s">
        <v>203</v>
      </c>
      <c r="AH3" s="111" t="s">
        <v>204</v>
      </c>
      <c r="AI3" s="111" t="s">
        <v>205</v>
      </c>
      <c r="AJ3" s="111" t="s">
        <v>206</v>
      </c>
      <c r="AK3" s="111" t="s">
        <v>207</v>
      </c>
      <c r="AL3" s="111" t="s">
        <v>208</v>
      </c>
      <c r="AM3" s="111" t="s">
        <v>209</v>
      </c>
      <c r="AN3" s="111" t="s">
        <v>210</v>
      </c>
      <c r="AO3" s="111" t="s">
        <v>211</v>
      </c>
      <c r="AP3" s="111" t="s">
        <v>212</v>
      </c>
      <c r="AQ3" s="111" t="s">
        <v>213</v>
      </c>
      <c r="AR3" s="111" t="s">
        <v>214</v>
      </c>
      <c r="AS3" s="111" t="s">
        <v>215</v>
      </c>
      <c r="AT3" s="111" t="s">
        <v>216</v>
      </c>
      <c r="AU3" s="111" t="s">
        <v>123</v>
      </c>
      <c r="AV3" s="111" t="s">
        <v>124</v>
      </c>
      <c r="AW3" s="111" t="s">
        <v>125</v>
      </c>
      <c r="AX3" s="111" t="s">
        <v>126</v>
      </c>
      <c r="AY3" s="111" t="s">
        <v>127</v>
      </c>
      <c r="AZ3" s="111" t="s">
        <v>128</v>
      </c>
      <c r="BA3" s="111" t="s">
        <v>129</v>
      </c>
      <c r="BB3" s="111" t="s">
        <v>130</v>
      </c>
      <c r="BC3" s="111" t="s">
        <v>131</v>
      </c>
      <c r="BD3" s="111" t="s">
        <v>132</v>
      </c>
      <c r="BE3" s="111" t="s">
        <v>32</v>
      </c>
      <c r="BF3" s="111" t="s">
        <v>60</v>
      </c>
      <c r="BG3" s="111" t="s">
        <v>61</v>
      </c>
      <c r="BH3" s="111" t="s">
        <v>62</v>
      </c>
      <c r="BI3" s="111" t="s">
        <v>63</v>
      </c>
      <c r="BJ3" s="111" t="s">
        <v>64</v>
      </c>
      <c r="BK3" s="111" t="s">
        <v>65</v>
      </c>
      <c r="BL3" s="111" t="s">
        <v>66</v>
      </c>
      <c r="BM3" s="111" t="s">
        <v>67</v>
      </c>
      <c r="BN3" s="111" t="s">
        <v>68</v>
      </c>
      <c r="BO3" s="111" t="s">
        <v>137</v>
      </c>
      <c r="BP3" s="111" t="s">
        <v>146</v>
      </c>
      <c r="BQ3" s="111" t="s">
        <v>147</v>
      </c>
      <c r="BR3" s="111" t="s">
        <v>148</v>
      </c>
      <c r="BS3" s="111" t="s">
        <v>217</v>
      </c>
      <c r="BT3" s="111" t="s">
        <v>218</v>
      </c>
      <c r="BU3" s="111" t="s">
        <v>219</v>
      </c>
      <c r="BV3" s="111" t="s">
        <v>220</v>
      </c>
      <c r="BW3" s="111" t="s">
        <v>221</v>
      </c>
      <c r="BX3" s="111" t="s">
        <v>222</v>
      </c>
      <c r="BY3" s="111" t="s">
        <v>223</v>
      </c>
      <c r="BZ3" s="111" t="s">
        <v>224</v>
      </c>
      <c r="CA3" s="111" t="s">
        <v>225</v>
      </c>
      <c r="CB3" s="111" t="s">
        <v>226</v>
      </c>
      <c r="CC3" s="111" t="s">
        <v>227</v>
      </c>
      <c r="CD3" s="111" t="s">
        <v>228</v>
      </c>
      <c r="CE3" s="111" t="s">
        <v>229</v>
      </c>
      <c r="CF3" s="111" t="s">
        <v>230</v>
      </c>
      <c r="CG3" s="111" t="s">
        <v>231</v>
      </c>
      <c r="CH3" s="111" t="s">
        <v>232</v>
      </c>
      <c r="CI3" s="111" t="s">
        <v>233</v>
      </c>
      <c r="CJ3" s="111" t="s">
        <v>234</v>
      </c>
      <c r="CK3" s="111" t="s">
        <v>235</v>
      </c>
      <c r="CL3" s="111" t="s">
        <v>236</v>
      </c>
      <c r="CM3" s="111" t="s">
        <v>237</v>
      </c>
      <c r="CN3" s="111" t="s">
        <v>238</v>
      </c>
      <c r="CO3" s="111" t="s">
        <v>239</v>
      </c>
      <c r="CP3" s="111" t="s">
        <v>240</v>
      </c>
      <c r="CQ3" s="111" t="s">
        <v>241</v>
      </c>
      <c r="CR3" s="111" t="s">
        <v>242</v>
      </c>
      <c r="CS3" s="111" t="s">
        <v>243</v>
      </c>
      <c r="CT3" s="111" t="s">
        <v>244</v>
      </c>
      <c r="CU3" s="111" t="s">
        <v>245</v>
      </c>
      <c r="CV3" s="111" t="s">
        <v>246</v>
      </c>
      <c r="CW3" s="111" t="s">
        <v>247</v>
      </c>
      <c r="CX3" s="111" t="s">
        <v>248</v>
      </c>
      <c r="CY3" s="111" t="s">
        <v>249</v>
      </c>
      <c r="CZ3" s="111" t="s">
        <v>250</v>
      </c>
      <c r="DA3" s="111" t="s">
        <v>251</v>
      </c>
      <c r="DB3" s="111" t="s">
        <v>252</v>
      </c>
      <c r="DC3" s="111" t="s">
        <v>253</v>
      </c>
      <c r="DD3" s="111" t="s">
        <v>254</v>
      </c>
      <c r="DE3" s="111" t="s">
        <v>255</v>
      </c>
      <c r="DF3" s="111" t="s">
        <v>256</v>
      </c>
      <c r="DG3" s="111" t="s">
        <v>257</v>
      </c>
      <c r="DH3" s="111" t="s">
        <v>258</v>
      </c>
    </row>
    <row r="4" spans="1:112">
      <c r="A4" s="112" t="s">
        <v>0</v>
      </c>
      <c r="B4" s="113">
        <v>49.042000000000002</v>
      </c>
      <c r="C4" s="113">
        <v>48.842120000000001</v>
      </c>
      <c r="D4" s="113">
        <v>48.547499999999999</v>
      </c>
      <c r="E4" s="113">
        <v>48.126460000000002</v>
      </c>
      <c r="F4" s="113">
        <v>47.499980000000001</v>
      </c>
      <c r="G4" s="113">
        <v>46.773650000000004</v>
      </c>
      <c r="H4" s="113">
        <v>46.233170000000001</v>
      </c>
      <c r="I4" s="113">
        <v>46.542999999999999</v>
      </c>
      <c r="J4" s="113">
        <v>47.222020000000001</v>
      </c>
      <c r="K4" s="113">
        <v>47.763109999999998</v>
      </c>
      <c r="L4" s="113">
        <v>48.788400000000003</v>
      </c>
      <c r="M4" s="113">
        <v>50.233669999999996</v>
      </c>
      <c r="N4" s="113">
        <v>51.513710000000003</v>
      </c>
      <c r="O4" s="113">
        <v>52.62867</v>
      </c>
      <c r="P4" s="113">
        <v>53.758719999999997</v>
      </c>
      <c r="Q4" s="113">
        <v>54.710099999999997</v>
      </c>
      <c r="R4" s="113">
        <v>55.657780000000002</v>
      </c>
      <c r="S4" s="113">
        <v>56.831189999999999</v>
      </c>
      <c r="T4" s="113">
        <v>57.742620000000002</v>
      </c>
      <c r="U4" s="113">
        <v>58.094360000000002</v>
      </c>
      <c r="V4" s="113">
        <v>58.397390000000001</v>
      </c>
      <c r="W4" s="113">
        <v>58.631790000000002</v>
      </c>
      <c r="X4" s="113">
        <v>58.518470000000001</v>
      </c>
      <c r="Y4" s="113">
        <v>58.117199999999997</v>
      </c>
      <c r="Z4" s="113">
        <v>57.656820000000003</v>
      </c>
      <c r="AA4" s="113">
        <v>57.133989999999997</v>
      </c>
      <c r="AB4" s="113">
        <v>56.305579999999999</v>
      </c>
      <c r="AC4" s="113">
        <v>55.379689999999997</v>
      </c>
      <c r="AD4" s="113">
        <v>54.374360000000003</v>
      </c>
      <c r="AE4" s="113">
        <v>53.180950000000003</v>
      </c>
      <c r="AF4" s="113">
        <v>51.712389999999999</v>
      </c>
      <c r="AG4" s="113">
        <v>49.868220000000001</v>
      </c>
      <c r="AH4" s="113">
        <v>47.900359999999999</v>
      </c>
      <c r="AI4" s="113">
        <v>46.031489999999998</v>
      </c>
      <c r="AJ4" s="113">
        <v>44.634990000000002</v>
      </c>
      <c r="AK4" s="113">
        <v>44.043570000000003</v>
      </c>
      <c r="AL4" s="113">
        <v>43.91872</v>
      </c>
      <c r="AM4" s="113">
        <v>43.940849999999998</v>
      </c>
      <c r="AN4" s="113">
        <v>44.167490000000001</v>
      </c>
      <c r="AO4" s="113">
        <v>44.514899999999997</v>
      </c>
      <c r="AP4" s="113">
        <v>44.972529999999999</v>
      </c>
      <c r="AQ4" s="113">
        <v>45.4193</v>
      </c>
      <c r="AR4" s="113">
        <v>45.66489</v>
      </c>
      <c r="AS4" s="113">
        <v>45.929679999999998</v>
      </c>
      <c r="AT4" s="113">
        <v>46.24483</v>
      </c>
      <c r="AU4" s="113">
        <v>46.443280000000001</v>
      </c>
      <c r="AV4" s="113">
        <v>46.518889999999999</v>
      </c>
      <c r="AW4" s="113">
        <v>46.542099999999998</v>
      </c>
      <c r="AX4" s="113">
        <v>46.53631</v>
      </c>
      <c r="AY4" s="113">
        <v>46.732399999999998</v>
      </c>
      <c r="AZ4" s="113">
        <v>47.195950000000003</v>
      </c>
      <c r="BA4" s="113">
        <v>47.65457</v>
      </c>
      <c r="BB4" s="113">
        <v>48.043709999999997</v>
      </c>
      <c r="BC4" s="113">
        <v>48.453650000000003</v>
      </c>
      <c r="BD4" s="113">
        <v>49.056220000000003</v>
      </c>
      <c r="BE4" s="113">
        <v>49.771769999999997</v>
      </c>
      <c r="BF4" s="113">
        <v>50.469850000000001</v>
      </c>
      <c r="BG4" s="113">
        <v>50.959040000000002</v>
      </c>
      <c r="BH4" s="113">
        <v>51.28302</v>
      </c>
      <c r="BI4" s="113">
        <v>51.653919999999999</v>
      </c>
      <c r="BJ4" s="113">
        <v>51.65784</v>
      </c>
      <c r="BK4" s="113">
        <v>51.592950000000002</v>
      </c>
      <c r="BL4" s="113">
        <v>51.554270000000002</v>
      </c>
      <c r="BM4" s="113">
        <v>51.419249999999998</v>
      </c>
      <c r="BN4" s="113">
        <v>51.636859999999999</v>
      </c>
      <c r="BO4" s="113">
        <v>51.988250000000001</v>
      </c>
      <c r="BP4" s="113">
        <v>52.353279999999998</v>
      </c>
      <c r="BQ4" s="113">
        <v>52.848689999999998</v>
      </c>
      <c r="BR4" s="113">
        <v>53.413899999999998</v>
      </c>
      <c r="BS4" s="113">
        <v>54.042749999999998</v>
      </c>
      <c r="BT4" s="113">
        <v>54.778320000000001</v>
      </c>
      <c r="BU4" s="113">
        <v>55.631019999999999</v>
      </c>
      <c r="BV4" s="113">
        <v>56.55527</v>
      </c>
      <c r="BW4" s="113">
        <v>57.512419999999999</v>
      </c>
      <c r="BX4" s="113">
        <v>58.605460000000001</v>
      </c>
      <c r="BY4" s="113">
        <v>59.8386</v>
      </c>
      <c r="BZ4" s="113">
        <v>61.177889999999998</v>
      </c>
      <c r="CA4" s="113">
        <v>62.600029999999997</v>
      </c>
      <c r="CB4" s="113">
        <v>64.080449999999999</v>
      </c>
      <c r="CC4" s="113">
        <v>65.634129999999999</v>
      </c>
      <c r="CD4" s="113">
        <v>67.152460000000005</v>
      </c>
      <c r="CE4" s="113">
        <v>68.609679999999997</v>
      </c>
      <c r="CF4" s="113">
        <v>69.986729999999994</v>
      </c>
      <c r="CG4" s="113">
        <v>71.233770000000007</v>
      </c>
      <c r="CH4" s="113">
        <v>72.316879999999998</v>
      </c>
      <c r="CI4" s="113">
        <v>73.138890000000004</v>
      </c>
      <c r="CJ4" s="113">
        <v>73.732740000000007</v>
      </c>
      <c r="CK4" s="113">
        <v>74.068150000000003</v>
      </c>
      <c r="CL4" s="113">
        <v>74.073319999999995</v>
      </c>
      <c r="CM4" s="113">
        <v>73.9255</v>
      </c>
      <c r="CN4" s="113">
        <v>73.751819999999995</v>
      </c>
      <c r="CO4" s="113">
        <v>73.624700000000004</v>
      </c>
      <c r="CP4" s="113">
        <v>73.598479999999995</v>
      </c>
      <c r="CQ4" s="113">
        <v>73.649060000000006</v>
      </c>
      <c r="CR4" s="113">
        <v>73.767060000000001</v>
      </c>
      <c r="CS4" s="113">
        <v>74.02467</v>
      </c>
      <c r="CT4" s="113">
        <v>74.400199999999998</v>
      </c>
      <c r="CU4" s="113">
        <v>74.814530000000005</v>
      </c>
      <c r="CV4" s="113">
        <v>75.232309999999998</v>
      </c>
      <c r="CW4" s="113">
        <v>75.62697</v>
      </c>
      <c r="CX4" s="113">
        <v>76.045060000000007</v>
      </c>
      <c r="CY4" s="113">
        <v>76.573099999999997</v>
      </c>
      <c r="CZ4" s="113">
        <v>77.24248</v>
      </c>
      <c r="DA4" s="113">
        <v>78.027959999999993</v>
      </c>
      <c r="DB4" s="113">
        <v>78.842489999999998</v>
      </c>
      <c r="DC4" s="113">
        <v>79.662629999999993</v>
      </c>
      <c r="DD4" s="113">
        <v>80.349100000000007</v>
      </c>
      <c r="DE4" s="113">
        <v>80.795209999999997</v>
      </c>
      <c r="DF4" s="113">
        <v>81.1524</v>
      </c>
      <c r="DG4" s="113">
        <v>81.419110000000003</v>
      </c>
      <c r="DH4" s="113">
        <v>81.584339999999997</v>
      </c>
    </row>
    <row r="5" spans="1:112">
      <c r="A5" s="112" t="s">
        <v>259</v>
      </c>
      <c r="B5" s="114">
        <v>8.2762779999999996</v>
      </c>
      <c r="C5" s="114">
        <v>8.2352709999999991</v>
      </c>
      <c r="D5" s="114">
        <v>8.3076150000000002</v>
      </c>
      <c r="E5" s="114">
        <v>8.3777950000000008</v>
      </c>
      <c r="F5" s="114">
        <v>8.5510909999999996</v>
      </c>
      <c r="G5" s="114">
        <v>8.6753149999999994</v>
      </c>
      <c r="H5" s="114">
        <v>8.6462749999999993</v>
      </c>
      <c r="I5" s="114">
        <v>8.6268340000000006</v>
      </c>
      <c r="J5" s="114">
        <v>8.6680469999999996</v>
      </c>
      <c r="K5" s="114">
        <v>8.7317289999999996</v>
      </c>
      <c r="L5" s="114">
        <v>8.9163689999999995</v>
      </c>
      <c r="M5" s="114">
        <v>9.0633590000000002</v>
      </c>
      <c r="N5" s="114">
        <v>9.0638950000000005</v>
      </c>
      <c r="O5" s="114">
        <v>9.1341560000000008</v>
      </c>
      <c r="P5" s="114">
        <v>9.1720039999999994</v>
      </c>
      <c r="Q5" s="114">
        <v>9.2352969999999992</v>
      </c>
      <c r="R5" s="114">
        <v>9.4269820000000006</v>
      </c>
      <c r="S5" s="114">
        <v>9.6382410000000007</v>
      </c>
      <c r="T5" s="114">
        <v>9.8450480000000002</v>
      </c>
      <c r="U5" s="114">
        <v>10.02129</v>
      </c>
      <c r="V5" s="114">
        <v>10.245089999999999</v>
      </c>
      <c r="W5" s="114">
        <v>10.40376</v>
      </c>
      <c r="X5" s="114">
        <v>10.723420000000001</v>
      </c>
      <c r="Y5" s="114">
        <v>11.01155</v>
      </c>
      <c r="Z5" s="114">
        <v>11.31343</v>
      </c>
      <c r="AA5" s="114">
        <v>11.694660000000001</v>
      </c>
      <c r="AB5" s="114">
        <v>12.043670000000001</v>
      </c>
      <c r="AC5" s="114">
        <v>12.424620000000001</v>
      </c>
      <c r="AD5" s="114">
        <v>12.79419</v>
      </c>
      <c r="AE5" s="114">
        <v>13.18816</v>
      </c>
      <c r="AF5" s="114">
        <v>13.50464</v>
      </c>
      <c r="AG5" s="114">
        <v>13.88763</v>
      </c>
      <c r="AH5" s="114">
        <v>14.17013</v>
      </c>
      <c r="AI5" s="114">
        <v>14.427149999999999</v>
      </c>
      <c r="AJ5" s="114">
        <v>14.620430000000001</v>
      </c>
      <c r="AK5" s="114">
        <v>15.11117</v>
      </c>
      <c r="AL5" s="114">
        <v>15.437950000000001</v>
      </c>
      <c r="AM5" s="114">
        <v>15.823539999999999</v>
      </c>
      <c r="AN5" s="114">
        <v>16.213989999999999</v>
      </c>
      <c r="AO5" s="114">
        <v>16.687850000000001</v>
      </c>
      <c r="AP5" s="114">
        <v>17.329730000000001</v>
      </c>
      <c r="AQ5" s="114">
        <v>18.002009999999999</v>
      </c>
      <c r="AR5" s="114">
        <v>18.702069999999999</v>
      </c>
      <c r="AS5" s="114">
        <v>19.421299999999999</v>
      </c>
      <c r="AT5" s="114">
        <v>20.204750000000001</v>
      </c>
      <c r="AU5" s="114">
        <v>20.945209999999999</v>
      </c>
      <c r="AV5" s="114">
        <v>21.817990000000002</v>
      </c>
      <c r="AW5" s="114">
        <v>22.698239999999998</v>
      </c>
      <c r="AX5" s="114">
        <v>23.592420000000001</v>
      </c>
      <c r="AY5" s="114">
        <v>24.419650000000001</v>
      </c>
      <c r="AZ5" s="114">
        <v>25.51632</v>
      </c>
      <c r="BA5" s="114">
        <v>26.547789999999999</v>
      </c>
      <c r="BB5" s="114">
        <v>27.56983</v>
      </c>
      <c r="BC5" s="114">
        <v>28.466380000000001</v>
      </c>
      <c r="BD5" s="114">
        <v>29.239740000000001</v>
      </c>
      <c r="BE5" s="114">
        <v>30.513369999999998</v>
      </c>
      <c r="BF5" s="114">
        <v>31.77356</v>
      </c>
      <c r="BG5" s="114">
        <v>33.083579999999998</v>
      </c>
      <c r="BH5" s="114">
        <v>34.284320000000001</v>
      </c>
      <c r="BI5" s="114">
        <v>35.593240000000002</v>
      </c>
      <c r="BJ5" s="114">
        <v>36.071010000000001</v>
      </c>
      <c r="BK5" s="114">
        <v>36.578110000000002</v>
      </c>
      <c r="BL5" s="114">
        <v>38.405990000000003</v>
      </c>
      <c r="BM5" s="114">
        <v>40.373130000000003</v>
      </c>
      <c r="BN5" s="114">
        <v>42.517449999999997</v>
      </c>
      <c r="BO5" s="114">
        <v>44.197650000000003</v>
      </c>
      <c r="BP5" s="114">
        <v>45.591569999999997</v>
      </c>
      <c r="BQ5" s="114">
        <v>46.757109999999997</v>
      </c>
      <c r="BR5" s="114">
        <v>47.725619999999999</v>
      </c>
      <c r="BS5" s="114">
        <v>48.474809999999998</v>
      </c>
      <c r="BT5" s="114">
        <v>49.209519999999998</v>
      </c>
      <c r="BU5" s="114">
        <v>49.8033</v>
      </c>
      <c r="BV5" s="114">
        <v>50.210410000000003</v>
      </c>
      <c r="BW5" s="114">
        <v>50.662559999999999</v>
      </c>
      <c r="BX5" s="114">
        <v>51.184150000000002</v>
      </c>
      <c r="BY5" s="114">
        <v>51.624720000000003</v>
      </c>
      <c r="BZ5" s="114">
        <v>52.003639999999997</v>
      </c>
      <c r="CA5" s="114">
        <v>52.43215</v>
      </c>
      <c r="CB5" s="114">
        <v>52.957709999999999</v>
      </c>
      <c r="CC5" s="114">
        <v>53.560830000000003</v>
      </c>
      <c r="CD5" s="114">
        <v>54.406309999999998</v>
      </c>
      <c r="CE5" s="114">
        <v>54.552759999999999</v>
      </c>
      <c r="CF5" s="114">
        <v>55.551650000000002</v>
      </c>
      <c r="CG5" s="114">
        <v>56.584820000000001</v>
      </c>
      <c r="CH5" s="114">
        <v>57.732399999999998</v>
      </c>
      <c r="CI5" s="114">
        <v>58.974310000000003</v>
      </c>
      <c r="CJ5" s="114">
        <v>60.379510000000003</v>
      </c>
      <c r="CK5" s="114">
        <v>61.949939999999998</v>
      </c>
      <c r="CL5" s="114">
        <v>63.669269999999997</v>
      </c>
      <c r="CM5" s="114">
        <v>65.359099999999998</v>
      </c>
      <c r="CN5" s="114">
        <v>66.840890000000002</v>
      </c>
      <c r="CO5" s="114">
        <v>68.149910000000006</v>
      </c>
      <c r="CP5" s="114">
        <v>69.272570000000002</v>
      </c>
      <c r="CQ5" s="114">
        <v>70.320440000000005</v>
      </c>
      <c r="CR5" s="114">
        <v>71.215999999999994</v>
      </c>
      <c r="CS5" s="114">
        <v>72.040130000000005</v>
      </c>
      <c r="CT5" s="114">
        <v>72.709339999999997</v>
      </c>
      <c r="CU5" s="114">
        <v>73.370530000000002</v>
      </c>
      <c r="CV5" s="114">
        <v>74.062190000000001</v>
      </c>
      <c r="CW5" s="114">
        <v>74.74239</v>
      </c>
      <c r="CX5" s="114">
        <v>75.331609999999998</v>
      </c>
      <c r="CY5" s="114">
        <v>75.790580000000006</v>
      </c>
      <c r="CZ5" s="114">
        <v>76.212329999999994</v>
      </c>
      <c r="DA5" s="114">
        <v>76.569310000000002</v>
      </c>
      <c r="DB5" s="114">
        <v>76.837940000000003</v>
      </c>
      <c r="DC5" s="114">
        <v>77.038920000000005</v>
      </c>
      <c r="DD5" s="114">
        <v>77.20429</v>
      </c>
      <c r="DE5" s="114">
        <v>77.446190000000001</v>
      </c>
      <c r="DF5" s="114">
        <v>77.673760000000001</v>
      </c>
      <c r="DG5" s="114">
        <v>78.031360000000006</v>
      </c>
      <c r="DH5" s="114">
        <v>78.406080000000003</v>
      </c>
    </row>
    <row r="6" spans="1:112">
      <c r="A6" s="112" t="s">
        <v>1</v>
      </c>
      <c r="B6" s="114">
        <v>17.27037</v>
      </c>
      <c r="C6" s="114">
        <v>17.424969999999998</v>
      </c>
      <c r="D6" s="114">
        <v>17.582840000000001</v>
      </c>
      <c r="E6" s="114">
        <v>17.740300000000001</v>
      </c>
      <c r="F6" s="114">
        <v>17.895240000000001</v>
      </c>
      <c r="G6" s="114">
        <v>18.058209999999999</v>
      </c>
      <c r="H6" s="114">
        <v>18.172650000000001</v>
      </c>
      <c r="I6" s="114">
        <v>18.27619</v>
      </c>
      <c r="J6" s="114">
        <v>18.4267</v>
      </c>
      <c r="K6" s="114">
        <v>18.625</v>
      </c>
      <c r="L6" s="114">
        <v>18.775860000000002</v>
      </c>
      <c r="M6" s="114">
        <v>18.941130000000001</v>
      </c>
      <c r="N6" s="114">
        <v>19.0274</v>
      </c>
      <c r="O6" s="114">
        <v>19.047039999999999</v>
      </c>
      <c r="P6" s="114">
        <v>19.211490000000001</v>
      </c>
      <c r="Q6" s="114">
        <v>19.44538</v>
      </c>
      <c r="R6" s="114">
        <v>19.725339999999999</v>
      </c>
      <c r="S6" s="114">
        <v>20.052949999999999</v>
      </c>
      <c r="T6" s="114">
        <v>20.31962</v>
      </c>
      <c r="U6" s="114">
        <v>20.499130000000001</v>
      </c>
      <c r="V6" s="114">
        <v>20.66151</v>
      </c>
      <c r="W6" s="114">
        <v>20.839079999999999</v>
      </c>
      <c r="X6" s="114">
        <v>21.006450000000001</v>
      </c>
      <c r="Y6" s="114">
        <v>21.171520000000001</v>
      </c>
      <c r="Z6" s="114">
        <v>21.342600000000001</v>
      </c>
      <c r="AA6" s="114">
        <v>21.524319999999999</v>
      </c>
      <c r="AB6" s="114">
        <v>21.645620000000001</v>
      </c>
      <c r="AC6" s="114">
        <v>21.775449999999999</v>
      </c>
      <c r="AD6" s="114">
        <v>21.946069999999999</v>
      </c>
      <c r="AE6" s="114">
        <v>22.063859999999998</v>
      </c>
      <c r="AF6" s="114">
        <v>21.862970000000001</v>
      </c>
      <c r="AG6" s="114">
        <v>21.240390000000001</v>
      </c>
      <c r="AH6" s="114">
        <v>20.561520000000002</v>
      </c>
      <c r="AI6" s="114">
        <v>19.99765</v>
      </c>
      <c r="AJ6" s="114">
        <v>19.577220000000001</v>
      </c>
      <c r="AK6" s="114">
        <v>19.6128</v>
      </c>
      <c r="AL6" s="114">
        <v>19.984059999999999</v>
      </c>
      <c r="AM6" s="114">
        <v>20.315539999999999</v>
      </c>
      <c r="AN6" s="114">
        <v>20.630289999999999</v>
      </c>
      <c r="AO6" s="114">
        <v>20.940570000000001</v>
      </c>
      <c r="AP6" s="114">
        <v>21.292860000000001</v>
      </c>
      <c r="AQ6" s="114">
        <v>21.693960000000001</v>
      </c>
      <c r="AR6" s="114">
        <v>22.079249999999998</v>
      </c>
      <c r="AS6" s="114">
        <v>22.449739999999998</v>
      </c>
      <c r="AT6" s="114">
        <v>22.828250000000001</v>
      </c>
      <c r="AU6" s="114">
        <v>23.21753</v>
      </c>
      <c r="AV6" s="114">
        <v>23.584599999999998</v>
      </c>
      <c r="AW6" s="114">
        <v>23.922519999999999</v>
      </c>
      <c r="AX6" s="114">
        <v>24.221340000000001</v>
      </c>
      <c r="AY6" s="114">
        <v>24.48312</v>
      </c>
      <c r="AZ6" s="114">
        <v>24.711639999999999</v>
      </c>
      <c r="BA6" s="114">
        <v>24.899239999999999</v>
      </c>
      <c r="BB6" s="114">
        <v>25.057130000000001</v>
      </c>
      <c r="BC6" s="114">
        <v>25.162669999999999</v>
      </c>
      <c r="BD6" s="114">
        <v>25.291399999999999</v>
      </c>
      <c r="BE6" s="114">
        <v>25.401039999999998</v>
      </c>
      <c r="BF6" s="114">
        <v>25.386379999999999</v>
      </c>
      <c r="BG6" s="114">
        <v>25.404620000000001</v>
      </c>
      <c r="BH6" s="114">
        <v>25.5684</v>
      </c>
      <c r="BI6" s="114">
        <v>25.794070000000001</v>
      </c>
      <c r="BJ6" s="114">
        <v>26.028829999999999</v>
      </c>
      <c r="BK6" s="114">
        <v>26.545480000000001</v>
      </c>
      <c r="BL6" s="114">
        <v>27.362120000000001</v>
      </c>
      <c r="BM6" s="114">
        <v>28.215499999999999</v>
      </c>
      <c r="BN6" s="114">
        <v>29.097639999999998</v>
      </c>
      <c r="BO6" s="114">
        <v>29.915150000000001</v>
      </c>
      <c r="BP6" s="114">
        <v>30.660679999999999</v>
      </c>
      <c r="BQ6" s="114">
        <v>31.362390000000001</v>
      </c>
      <c r="BR6" s="114">
        <v>32.050719999999998</v>
      </c>
      <c r="BS6" s="114">
        <v>32.715130000000002</v>
      </c>
      <c r="BT6" s="114">
        <v>33.37153</v>
      </c>
      <c r="BU6" s="114">
        <v>34.008569999999999</v>
      </c>
      <c r="BV6" s="114">
        <v>34.635480000000001</v>
      </c>
      <c r="BW6" s="114">
        <v>35.244</v>
      </c>
      <c r="BX6" s="114">
        <v>35.862560000000002</v>
      </c>
      <c r="BY6" s="114">
        <v>36.500630000000001</v>
      </c>
      <c r="BZ6" s="114">
        <v>37.137839999999997</v>
      </c>
      <c r="CA6" s="114">
        <v>37.760599999999997</v>
      </c>
      <c r="CB6" s="114">
        <v>38.406190000000002</v>
      </c>
      <c r="CC6" s="114">
        <v>39.098239999999997</v>
      </c>
      <c r="CD6" s="114">
        <v>39.772329999999997</v>
      </c>
      <c r="CE6" s="114">
        <v>40.412509999999997</v>
      </c>
      <c r="CF6" s="114">
        <v>40.997280000000003</v>
      </c>
      <c r="CG6" s="114">
        <v>41.526290000000003</v>
      </c>
      <c r="CH6" s="114">
        <v>42.048029999999997</v>
      </c>
      <c r="CI6" s="114">
        <v>42.574779999999997</v>
      </c>
      <c r="CJ6" s="114">
        <v>43.12482</v>
      </c>
      <c r="CK6" s="114">
        <v>43.688339999999997</v>
      </c>
      <c r="CL6" s="114">
        <v>44.198529999999998</v>
      </c>
      <c r="CM6" s="114">
        <v>44.572330000000001</v>
      </c>
      <c r="CN6" s="114">
        <v>44.773319999999998</v>
      </c>
      <c r="CO6" s="114">
        <v>44.84845</v>
      </c>
      <c r="CP6" s="114">
        <v>44.907829999999997</v>
      </c>
      <c r="CQ6" s="114">
        <v>44.972499999999997</v>
      </c>
      <c r="CR6" s="114">
        <v>45.038339999999998</v>
      </c>
      <c r="CS6" s="114">
        <v>45.199390000000001</v>
      </c>
      <c r="CT6" s="114">
        <v>45.420729999999999</v>
      </c>
      <c r="CU6" s="114">
        <v>45.61992</v>
      </c>
      <c r="CV6" s="114">
        <v>45.734749999999998</v>
      </c>
      <c r="CW6" s="114">
        <v>45.799869999999999</v>
      </c>
      <c r="CX6" s="114">
        <v>45.917470000000002</v>
      </c>
      <c r="CY6" s="114">
        <v>46.089410000000001</v>
      </c>
      <c r="CZ6" s="114">
        <v>46.278799999999997</v>
      </c>
      <c r="DA6" s="114">
        <v>46.466070000000002</v>
      </c>
      <c r="DB6" s="114">
        <v>46.649659999999997</v>
      </c>
      <c r="DC6" s="114">
        <v>46.809220000000003</v>
      </c>
      <c r="DD6" s="114">
        <v>46.93094</v>
      </c>
      <c r="DE6" s="114">
        <v>47.008929999999999</v>
      </c>
      <c r="DF6" s="114">
        <v>47.014800000000001</v>
      </c>
      <c r="DG6" s="114">
        <v>46.973959999999998</v>
      </c>
    </row>
    <row r="7" spans="1:112">
      <c r="A7" s="112" t="s">
        <v>260</v>
      </c>
      <c r="B7" s="114">
        <v>12.06744</v>
      </c>
      <c r="C7" s="114">
        <v>12.23297</v>
      </c>
      <c r="D7" s="114">
        <v>12.41315</v>
      </c>
      <c r="E7" s="114">
        <v>12.579549999999999</v>
      </c>
      <c r="F7" s="114">
        <v>12.76125</v>
      </c>
      <c r="G7" s="114">
        <v>12.922980000000001</v>
      </c>
      <c r="H7" s="114">
        <v>13.057980000000001</v>
      </c>
      <c r="I7" s="114">
        <v>13.21129</v>
      </c>
      <c r="J7" s="114">
        <v>13.3514</v>
      </c>
      <c r="K7" s="114">
        <v>13.509550000000001</v>
      </c>
      <c r="L7" s="114">
        <v>13.669840000000001</v>
      </c>
      <c r="M7" s="114">
        <v>13.85859</v>
      </c>
      <c r="N7" s="114">
        <v>13.9747</v>
      </c>
      <c r="O7" s="114">
        <v>14.086130000000001</v>
      </c>
      <c r="P7" s="114">
        <v>14.220459999999999</v>
      </c>
      <c r="Q7" s="114">
        <v>14.38442</v>
      </c>
      <c r="R7" s="114">
        <v>14.55509</v>
      </c>
      <c r="S7" s="114">
        <v>14.744070000000001</v>
      </c>
      <c r="T7" s="114">
        <v>14.91043</v>
      </c>
      <c r="U7" s="114">
        <v>15.05486</v>
      </c>
      <c r="V7" s="114">
        <v>15.350540000000001</v>
      </c>
      <c r="W7" s="114">
        <v>15.511469999999999</v>
      </c>
      <c r="X7" s="114">
        <v>15.65753</v>
      </c>
      <c r="Y7" s="114">
        <v>15.8202</v>
      </c>
      <c r="Z7" s="114">
        <v>15.9979</v>
      </c>
      <c r="AA7" s="114">
        <v>16.205850000000002</v>
      </c>
      <c r="AB7" s="114">
        <v>16.362349999999999</v>
      </c>
      <c r="AC7" s="114">
        <v>16.522369999999999</v>
      </c>
      <c r="AD7" s="114">
        <v>16.695160000000001</v>
      </c>
      <c r="AE7" s="114">
        <v>16.829270000000001</v>
      </c>
      <c r="AF7" s="114">
        <v>16.875640000000001</v>
      </c>
      <c r="AG7" s="114">
        <v>16.816279999999999</v>
      </c>
      <c r="AH7" s="114">
        <v>16.6995</v>
      </c>
      <c r="AI7" s="114">
        <v>16.563140000000001</v>
      </c>
      <c r="AJ7" s="114">
        <v>16.477820000000001</v>
      </c>
      <c r="AK7" s="114">
        <v>16.602160000000001</v>
      </c>
      <c r="AL7" s="114">
        <v>16.77139</v>
      </c>
      <c r="AM7" s="114">
        <v>16.968669999999999</v>
      </c>
      <c r="AN7" s="114">
        <v>17.145710000000001</v>
      </c>
      <c r="AO7" s="114">
        <v>17.337689999999998</v>
      </c>
      <c r="AP7" s="114">
        <v>17.550930000000001</v>
      </c>
      <c r="AQ7" s="114">
        <v>17.776869999999999</v>
      </c>
      <c r="AR7" s="114">
        <v>17.995529999999999</v>
      </c>
      <c r="AS7" s="114">
        <v>18.225269999999998</v>
      </c>
      <c r="AT7" s="114">
        <v>18.446210000000001</v>
      </c>
      <c r="AU7" s="114">
        <v>18.67127</v>
      </c>
      <c r="AV7" s="114">
        <v>18.900559999999999</v>
      </c>
      <c r="AW7" s="114">
        <v>19.091390000000001</v>
      </c>
      <c r="AX7" s="114">
        <v>19.279299999999999</v>
      </c>
      <c r="AY7" s="114">
        <v>19.457329999999999</v>
      </c>
      <c r="AZ7" s="114">
        <v>19.67783</v>
      </c>
      <c r="BA7" s="114">
        <v>19.887720000000002</v>
      </c>
      <c r="BB7" s="114">
        <v>20.034020000000002</v>
      </c>
      <c r="BC7" s="114">
        <v>20.22597</v>
      </c>
      <c r="BD7" s="114">
        <v>20.41282</v>
      </c>
      <c r="BE7" s="114">
        <v>20.671700000000001</v>
      </c>
      <c r="BF7" s="114">
        <v>20.931709999999999</v>
      </c>
      <c r="BG7" s="114">
        <v>21.18694</v>
      </c>
      <c r="BH7" s="114">
        <v>21.473320000000001</v>
      </c>
      <c r="BI7" s="114">
        <v>21.795089999999998</v>
      </c>
      <c r="BJ7" s="114">
        <v>22.05171</v>
      </c>
      <c r="BK7" s="114">
        <v>22.320910000000001</v>
      </c>
      <c r="BL7" s="114">
        <v>22.970610000000001</v>
      </c>
      <c r="BM7" s="114">
        <v>23.613959999999999</v>
      </c>
      <c r="BN7" s="114">
        <v>24.247199999999999</v>
      </c>
      <c r="BO7" s="114">
        <v>24.89827</v>
      </c>
      <c r="BP7" s="114">
        <v>25.455909999999999</v>
      </c>
      <c r="BQ7" s="114">
        <v>26.007239999999999</v>
      </c>
      <c r="BR7" s="114">
        <v>26.572510000000001</v>
      </c>
      <c r="BS7" s="114">
        <v>27.150110000000002</v>
      </c>
      <c r="BT7" s="114">
        <v>27.78191</v>
      </c>
      <c r="BU7" s="114">
        <v>28.410959999999999</v>
      </c>
      <c r="BV7" s="114">
        <v>29.029029999999999</v>
      </c>
      <c r="BW7" s="114">
        <v>29.654859999999999</v>
      </c>
      <c r="BX7" s="114">
        <v>30.30707</v>
      </c>
      <c r="BY7" s="114">
        <v>30.997509999999998</v>
      </c>
      <c r="BZ7" s="114">
        <v>31.677790000000002</v>
      </c>
      <c r="CA7" s="114">
        <v>32.340449999999997</v>
      </c>
      <c r="CB7" s="114">
        <v>33.020000000000003</v>
      </c>
      <c r="CC7" s="114">
        <v>33.719410000000003</v>
      </c>
      <c r="CD7" s="114">
        <v>34.426209999999998</v>
      </c>
      <c r="CE7" s="114">
        <v>34.998089999999998</v>
      </c>
      <c r="CF7" s="114">
        <v>35.569969999999998</v>
      </c>
      <c r="CG7" s="114">
        <v>36.12059</v>
      </c>
      <c r="CH7" s="114">
        <v>36.686430000000001</v>
      </c>
      <c r="CI7" s="114">
        <v>37.27711</v>
      </c>
      <c r="CJ7" s="114">
        <v>37.868200000000002</v>
      </c>
      <c r="CK7" s="114">
        <v>38.389130000000002</v>
      </c>
      <c r="CL7" s="114">
        <v>38.856169999999999</v>
      </c>
      <c r="CM7" s="114">
        <v>39.280639999999998</v>
      </c>
      <c r="CN7" s="114">
        <v>39.676400000000001</v>
      </c>
      <c r="CO7" s="114">
        <v>40.001220000000004</v>
      </c>
      <c r="CP7" s="114">
        <v>40.320189999999997</v>
      </c>
      <c r="CQ7" s="114">
        <v>40.630749999999999</v>
      </c>
      <c r="CR7" s="114">
        <v>40.947789999999998</v>
      </c>
      <c r="CS7" s="114">
        <v>41.315089999999998</v>
      </c>
      <c r="CT7" s="114">
        <v>41.668039999999998</v>
      </c>
      <c r="CU7" s="114">
        <v>41.996360000000003</v>
      </c>
      <c r="CV7" s="114">
        <v>42.294960000000003</v>
      </c>
      <c r="CW7" s="114">
        <v>42.56324</v>
      </c>
      <c r="CX7" s="114">
        <v>42.838090000000001</v>
      </c>
    </row>
    <row r="10" spans="1:112">
      <c r="A10" s="112" t="s">
        <v>105</v>
      </c>
      <c r="B10" s="112" t="s">
        <v>261</v>
      </c>
    </row>
    <row r="11" spans="1:112">
      <c r="A11" s="115" t="s">
        <v>262</v>
      </c>
    </row>
    <row r="34" spans="5:5">
      <c r="E34" s="108" t="s">
        <v>448</v>
      </c>
    </row>
    <row r="35" spans="5:5">
      <c r="E35" s="108" t="s">
        <v>449</v>
      </c>
    </row>
  </sheetData>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baseColWidth="10" defaultColWidth="11.19921875" defaultRowHeight="14.4"/>
  <cols>
    <col min="1" max="1" width="13.19921875" style="98" customWidth="1"/>
    <col min="2" max="2" width="8.69921875" style="157" bestFit="1" customWidth="1"/>
    <col min="3" max="3" width="15.69921875" style="157" bestFit="1" customWidth="1"/>
    <col min="4" max="16384" width="11.19921875" style="98"/>
  </cols>
  <sheetData>
    <row r="1" spans="1:10">
      <c r="A1" s="97" t="s">
        <v>407</v>
      </c>
    </row>
    <row r="2" spans="1:10">
      <c r="A2" s="98" t="s">
        <v>263</v>
      </c>
    </row>
    <row r="3" spans="1:10">
      <c r="A3" s="98" t="s">
        <v>264</v>
      </c>
      <c r="J3" s="116" t="s">
        <v>265</v>
      </c>
    </row>
    <row r="4" spans="1:10">
      <c r="A4" s="99"/>
      <c r="B4" s="158" t="s">
        <v>266</v>
      </c>
      <c r="C4" s="158" t="s">
        <v>267</v>
      </c>
    </row>
    <row r="5" spans="1:10">
      <c r="A5" s="99" t="s">
        <v>268</v>
      </c>
      <c r="B5" s="158">
        <v>2.5</v>
      </c>
      <c r="C5" s="158">
        <v>2.9</v>
      </c>
      <c r="D5" s="117"/>
      <c r="F5" s="106"/>
    </row>
    <row r="6" spans="1:10">
      <c r="A6" s="99" t="s">
        <v>269</v>
      </c>
      <c r="B6" s="158">
        <v>0.3</v>
      </c>
      <c r="C6" s="158">
        <v>5</v>
      </c>
      <c r="D6" s="117"/>
    </row>
    <row r="7" spans="1:10">
      <c r="A7" s="99" t="s">
        <v>270</v>
      </c>
      <c r="B7" s="158">
        <v>0.7</v>
      </c>
      <c r="C7" s="158">
        <v>4.4000000000000004</v>
      </c>
      <c r="D7" s="117"/>
    </row>
    <row r="8" spans="1:10">
      <c r="A8" s="99" t="s">
        <v>271</v>
      </c>
      <c r="B8" s="158">
        <v>0.7</v>
      </c>
      <c r="C8" s="158">
        <v>4.4000000000000004</v>
      </c>
      <c r="D8" s="117"/>
    </row>
    <row r="9" spans="1:10">
      <c r="A9" s="99" t="s">
        <v>272</v>
      </c>
      <c r="B9" s="158">
        <v>1.3</v>
      </c>
      <c r="C9" s="158">
        <v>3.2</v>
      </c>
      <c r="D9" s="117"/>
    </row>
    <row r="10" spans="1:10">
      <c r="A10" s="99" t="s">
        <v>273</v>
      </c>
      <c r="B10" s="158">
        <v>0.7</v>
      </c>
      <c r="C10" s="158">
        <v>3.7</v>
      </c>
      <c r="D10" s="117"/>
    </row>
    <row r="11" spans="1:10">
      <c r="A11" s="99" t="s">
        <v>274</v>
      </c>
      <c r="B11" s="158">
        <v>1.1000000000000001</v>
      </c>
      <c r="C11" s="158">
        <v>3.3</v>
      </c>
      <c r="D11" s="117"/>
    </row>
    <row r="12" spans="1:10">
      <c r="A12" s="99" t="s">
        <v>275</v>
      </c>
      <c r="B12" s="158">
        <v>0.5</v>
      </c>
      <c r="C12" s="158">
        <v>3.7</v>
      </c>
      <c r="D12" s="117"/>
    </row>
    <row r="13" spans="1:10">
      <c r="A13" s="99" t="s">
        <v>276</v>
      </c>
      <c r="B13" s="158">
        <v>1.1000000000000001</v>
      </c>
      <c r="C13" s="158">
        <v>3.1</v>
      </c>
      <c r="D13" s="117"/>
    </row>
    <row r="14" spans="1:10">
      <c r="A14" s="99" t="s">
        <v>277</v>
      </c>
      <c r="B14" s="158">
        <v>0.9</v>
      </c>
      <c r="C14" s="158">
        <v>3.2</v>
      </c>
      <c r="D14" s="117"/>
    </row>
    <row r="15" spans="1:10">
      <c r="A15" s="99" t="s">
        <v>278</v>
      </c>
      <c r="B15" s="158">
        <v>0.7</v>
      </c>
      <c r="C15" s="158">
        <v>3.4</v>
      </c>
      <c r="D15" s="117"/>
    </row>
    <row r="16" spans="1:10">
      <c r="A16" s="99" t="s">
        <v>94</v>
      </c>
      <c r="B16" s="158">
        <v>0.6</v>
      </c>
      <c r="C16" s="158">
        <v>3</v>
      </c>
      <c r="D16" s="117"/>
    </row>
    <row r="17" spans="1:4">
      <c r="A17" s="99" t="s">
        <v>279</v>
      </c>
      <c r="B17" s="158">
        <v>-0.2</v>
      </c>
      <c r="C17" s="158">
        <v>3.7</v>
      </c>
      <c r="D17" s="117"/>
    </row>
    <row r="18" spans="1:4">
      <c r="A18" s="99" t="s">
        <v>280</v>
      </c>
      <c r="B18" s="158">
        <v>0</v>
      </c>
      <c r="C18" s="158">
        <v>3.4</v>
      </c>
      <c r="D18" s="117"/>
    </row>
    <row r="19" spans="1:4">
      <c r="A19" s="99" t="s">
        <v>101</v>
      </c>
      <c r="B19" s="158">
        <v>0.6</v>
      </c>
      <c r="C19" s="158">
        <v>2.7</v>
      </c>
      <c r="D19" s="117"/>
    </row>
    <row r="20" spans="1:4">
      <c r="A20" s="99" t="s">
        <v>281</v>
      </c>
      <c r="B20" s="158">
        <v>0.9</v>
      </c>
      <c r="C20" s="158">
        <v>2.4</v>
      </c>
      <c r="D20" s="117"/>
    </row>
    <row r="21" spans="1:4">
      <c r="A21" s="99" t="s">
        <v>282</v>
      </c>
      <c r="B21" s="158">
        <v>0.4</v>
      </c>
      <c r="C21" s="158">
        <v>2.6</v>
      </c>
      <c r="D21" s="117"/>
    </row>
    <row r="22" spans="1:4">
      <c r="A22" s="99" t="s">
        <v>283</v>
      </c>
      <c r="B22" s="158">
        <v>0.6</v>
      </c>
      <c r="C22" s="158">
        <v>2.1</v>
      </c>
      <c r="D22" s="117"/>
    </row>
    <row r="23" spans="1:4">
      <c r="A23" s="99" t="s">
        <v>284</v>
      </c>
      <c r="B23" s="158">
        <v>1</v>
      </c>
      <c r="C23" s="158">
        <v>1.7</v>
      </c>
      <c r="D23" s="117"/>
    </row>
    <row r="24" spans="1:4">
      <c r="A24" s="99" t="s">
        <v>23</v>
      </c>
      <c r="B24" s="158">
        <v>0.7</v>
      </c>
      <c r="C24" s="158">
        <v>1.8</v>
      </c>
      <c r="D24" s="117"/>
    </row>
    <row r="25" spans="1:4">
      <c r="A25" s="99" t="s">
        <v>285</v>
      </c>
      <c r="B25" s="158">
        <v>0.7</v>
      </c>
      <c r="C25" s="158">
        <v>1.8</v>
      </c>
      <c r="D25" s="117"/>
    </row>
    <row r="26" spans="1:4">
      <c r="A26" s="99" t="s">
        <v>286</v>
      </c>
      <c r="B26" s="158">
        <v>0.6</v>
      </c>
      <c r="C26" s="158">
        <v>1.8</v>
      </c>
      <c r="D26" s="117"/>
    </row>
    <row r="27" spans="1:4">
      <c r="A27" s="99" t="s">
        <v>4</v>
      </c>
      <c r="B27" s="158">
        <v>0.4</v>
      </c>
      <c r="C27" s="158">
        <v>2</v>
      </c>
      <c r="D27" s="117"/>
    </row>
    <row r="28" spans="1:4">
      <c r="A28" s="99" t="s">
        <v>287</v>
      </c>
      <c r="B28" s="158">
        <v>0.1</v>
      </c>
      <c r="C28" s="158">
        <v>2.2000000000000002</v>
      </c>
      <c r="D28" s="117"/>
    </row>
    <row r="29" spans="1:4">
      <c r="A29" s="99" t="s">
        <v>76</v>
      </c>
      <c r="B29" s="158">
        <v>0.7</v>
      </c>
      <c r="C29" s="158">
        <v>1.6</v>
      </c>
      <c r="D29" s="117"/>
    </row>
    <row r="30" spans="1:4">
      <c r="A30" s="99" t="s">
        <v>288</v>
      </c>
      <c r="B30" s="158">
        <v>-0.5</v>
      </c>
      <c r="C30" s="158">
        <v>2.6</v>
      </c>
      <c r="D30" s="117"/>
    </row>
    <row r="31" spans="1:4">
      <c r="A31" s="99" t="s">
        <v>1</v>
      </c>
      <c r="B31" s="158">
        <v>0.3</v>
      </c>
      <c r="C31" s="158">
        <v>1.6</v>
      </c>
      <c r="D31" s="117"/>
    </row>
    <row r="32" spans="1:4">
      <c r="A32" s="99" t="s">
        <v>50</v>
      </c>
      <c r="B32" s="158">
        <v>0.1</v>
      </c>
      <c r="C32" s="158">
        <v>1.9</v>
      </c>
      <c r="D32" s="117"/>
    </row>
    <row r="33" spans="1:4">
      <c r="A33" s="99" t="s">
        <v>46</v>
      </c>
      <c r="B33" s="158">
        <v>0</v>
      </c>
      <c r="C33" s="158">
        <v>1.9</v>
      </c>
      <c r="D33" s="117"/>
    </row>
    <row r="34" spans="1:4">
      <c r="A34" s="99" t="s">
        <v>3</v>
      </c>
      <c r="B34" s="158">
        <v>-0.1</v>
      </c>
      <c r="C34" s="158">
        <v>1.6</v>
      </c>
      <c r="D34" s="117"/>
    </row>
    <row r="35" spans="1:4">
      <c r="A35" s="99" t="s">
        <v>0</v>
      </c>
      <c r="B35" s="158">
        <v>-0.4</v>
      </c>
      <c r="C35" s="158">
        <v>1.9</v>
      </c>
      <c r="D35" s="117"/>
    </row>
    <row r="36" spans="1:4">
      <c r="A36" s="99" t="s">
        <v>91</v>
      </c>
      <c r="B36" s="158">
        <v>-0.5</v>
      </c>
      <c r="C36" s="158">
        <v>1.8</v>
      </c>
      <c r="D36" s="117"/>
    </row>
  </sheetData>
  <hyperlinks>
    <hyperlink ref="J3" r:id="rId1"/>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opLeftCell="A13" workbookViewId="0">
      <selection activeCell="E40" sqref="E40"/>
    </sheetView>
  </sheetViews>
  <sheetFormatPr baseColWidth="10" defaultColWidth="11.19921875" defaultRowHeight="13.2"/>
  <cols>
    <col min="1" max="16384" width="11.19921875" style="108"/>
  </cols>
  <sheetData>
    <row r="1" spans="1:18">
      <c r="A1" s="188"/>
      <c r="B1" s="177" t="s">
        <v>426</v>
      </c>
    </row>
    <row r="2" spans="1:18">
      <c r="A2" s="189"/>
    </row>
    <row r="3" spans="1:18">
      <c r="A3" s="118" t="s">
        <v>290</v>
      </c>
      <c r="B3" s="119"/>
      <c r="C3" s="119"/>
      <c r="D3" s="119"/>
      <c r="E3" s="119"/>
      <c r="F3" s="119"/>
      <c r="G3" s="119"/>
      <c r="H3" s="119"/>
      <c r="I3" s="119"/>
      <c r="J3" s="119"/>
      <c r="K3" s="119"/>
      <c r="L3" s="119"/>
      <c r="M3" s="119"/>
      <c r="N3" s="119"/>
      <c r="O3" s="119"/>
    </row>
    <row r="6" spans="1:18">
      <c r="A6" s="120"/>
      <c r="B6" s="121">
        <v>1999</v>
      </c>
      <c r="C6" s="120" t="s">
        <v>128</v>
      </c>
      <c r="D6" s="120" t="s">
        <v>129</v>
      </c>
      <c r="E6" s="120" t="s">
        <v>130</v>
      </c>
      <c r="F6" s="120" t="s">
        <v>131</v>
      </c>
      <c r="G6" s="120" t="s">
        <v>132</v>
      </c>
      <c r="H6" s="120" t="s">
        <v>32</v>
      </c>
      <c r="I6" s="120" t="s">
        <v>60</v>
      </c>
      <c r="J6" s="120" t="s">
        <v>61</v>
      </c>
      <c r="K6" s="120" t="s">
        <v>62</v>
      </c>
      <c r="L6" s="120" t="s">
        <v>63</v>
      </c>
      <c r="M6" s="120" t="s">
        <v>64</v>
      </c>
      <c r="N6" s="122">
        <v>2011</v>
      </c>
      <c r="O6" s="122">
        <v>2012</v>
      </c>
      <c r="P6" s="122">
        <v>2013</v>
      </c>
      <c r="Q6" s="122">
        <v>2014</v>
      </c>
      <c r="R6" s="122">
        <v>2015</v>
      </c>
    </row>
    <row r="7" spans="1:18">
      <c r="A7" s="120" t="s">
        <v>0</v>
      </c>
      <c r="B7" s="123">
        <v>15.56</v>
      </c>
      <c r="C7" s="123">
        <v>15.18</v>
      </c>
      <c r="D7" s="123">
        <v>15.69</v>
      </c>
      <c r="E7" s="123">
        <v>15.78</v>
      </c>
      <c r="F7" s="123">
        <v>16.190000000000001</v>
      </c>
      <c r="G7" s="123">
        <v>16.23</v>
      </c>
      <c r="H7" s="123">
        <v>16.239999999999998</v>
      </c>
      <c r="I7" s="123">
        <v>16.27</v>
      </c>
      <c r="J7" s="123">
        <v>16.71</v>
      </c>
      <c r="K7" s="123">
        <v>17.059999999999999</v>
      </c>
      <c r="L7" s="123">
        <v>16.79</v>
      </c>
      <c r="M7" s="123">
        <v>16.809999999999999</v>
      </c>
      <c r="N7" s="123">
        <v>16.52</v>
      </c>
      <c r="O7" s="123">
        <v>16.38</v>
      </c>
      <c r="P7" s="123">
        <v>16.25</v>
      </c>
      <c r="Q7" s="123">
        <v>16.73</v>
      </c>
      <c r="R7" s="124">
        <v>17.03</v>
      </c>
    </row>
    <row r="8" spans="1:18">
      <c r="A8" s="120" t="s">
        <v>1</v>
      </c>
      <c r="B8" s="123">
        <v>14.65</v>
      </c>
      <c r="C8" s="123">
        <v>14.45</v>
      </c>
      <c r="D8" s="123">
        <v>15.01</v>
      </c>
      <c r="E8" s="123">
        <v>15.93</v>
      </c>
      <c r="F8" s="123">
        <v>15.31</v>
      </c>
      <c r="G8" s="123">
        <v>15.5</v>
      </c>
      <c r="H8" s="123">
        <v>14.2</v>
      </c>
      <c r="I8" s="123">
        <v>14.32</v>
      </c>
      <c r="J8" s="123">
        <v>14.77</v>
      </c>
      <c r="K8" s="123">
        <v>14.7</v>
      </c>
      <c r="L8" s="123">
        <v>15.91</v>
      </c>
      <c r="M8" s="123">
        <v>15.48</v>
      </c>
      <c r="N8" s="123">
        <v>15.25</v>
      </c>
      <c r="O8" s="123">
        <v>14.74</v>
      </c>
      <c r="P8" s="123">
        <v>14.02</v>
      </c>
      <c r="Q8" s="123">
        <v>14.05</v>
      </c>
      <c r="R8" s="124">
        <v>14.14</v>
      </c>
    </row>
    <row r="9" spans="1:18">
      <c r="A9" s="120" t="s">
        <v>3</v>
      </c>
      <c r="B9" s="123">
        <v>14.09</v>
      </c>
      <c r="C9" s="123">
        <v>12.89</v>
      </c>
      <c r="D9" s="123">
        <v>14.26</v>
      </c>
      <c r="E9" s="123">
        <v>14.99</v>
      </c>
      <c r="F9" s="123">
        <v>14.56</v>
      </c>
      <c r="G9" s="123">
        <v>15.05</v>
      </c>
      <c r="H9" s="123">
        <v>14.72</v>
      </c>
      <c r="I9" s="123">
        <v>14.23</v>
      </c>
      <c r="J9" s="123">
        <v>13.94</v>
      </c>
      <c r="K9" s="123">
        <v>13.88</v>
      </c>
      <c r="L9" s="123">
        <v>13.49</v>
      </c>
      <c r="M9" s="123">
        <v>11.09</v>
      </c>
      <c r="N9" s="123">
        <v>10.77</v>
      </c>
      <c r="O9" s="123">
        <v>9.5299999999999994</v>
      </c>
      <c r="P9" s="123">
        <v>11.04</v>
      </c>
      <c r="Q9" s="123">
        <v>11.06</v>
      </c>
      <c r="R9" s="124">
        <v>10.4</v>
      </c>
    </row>
    <row r="10" spans="1:18">
      <c r="A10" s="120" t="s">
        <v>289</v>
      </c>
      <c r="B10" s="123">
        <v>11.92</v>
      </c>
      <c r="C10" s="123">
        <v>11.72</v>
      </c>
      <c r="D10" s="123">
        <v>12.57</v>
      </c>
      <c r="E10" s="123">
        <v>12.5</v>
      </c>
      <c r="F10" s="123">
        <v>12.47</v>
      </c>
      <c r="G10" s="123">
        <v>11.94</v>
      </c>
      <c r="H10" s="123">
        <v>11.22</v>
      </c>
      <c r="I10" s="123">
        <v>10.95</v>
      </c>
      <c r="J10" s="123">
        <v>10.75</v>
      </c>
      <c r="K10" s="123">
        <v>10.83</v>
      </c>
      <c r="L10" s="123">
        <v>12.91</v>
      </c>
      <c r="M10" s="123">
        <v>11.98</v>
      </c>
      <c r="N10" s="123">
        <v>11.28</v>
      </c>
      <c r="O10" s="123">
        <v>10.9</v>
      </c>
      <c r="P10" s="123">
        <v>10.84</v>
      </c>
      <c r="Q10" s="123">
        <v>10.32</v>
      </c>
      <c r="R10" s="124">
        <v>10.08</v>
      </c>
    </row>
    <row r="11" spans="1:18">
      <c r="A11" s="120" t="s">
        <v>50</v>
      </c>
      <c r="B11" s="123">
        <v>9.84</v>
      </c>
      <c r="C11" s="123">
        <v>10.5</v>
      </c>
      <c r="D11" s="123">
        <v>10.35</v>
      </c>
      <c r="E11" s="123">
        <v>10.36</v>
      </c>
      <c r="F11" s="123">
        <v>11.95</v>
      </c>
      <c r="G11" s="123">
        <v>10.63</v>
      </c>
      <c r="H11" s="123">
        <v>9.31</v>
      </c>
      <c r="I11" s="123">
        <v>7.89</v>
      </c>
      <c r="J11" s="123">
        <v>5.87</v>
      </c>
      <c r="K11" s="123">
        <v>8.25</v>
      </c>
      <c r="L11" s="123">
        <v>13.39</v>
      </c>
      <c r="M11" s="123">
        <v>10.09</v>
      </c>
      <c r="N11" s="123">
        <v>10.77</v>
      </c>
      <c r="O11" s="123">
        <v>8.56</v>
      </c>
      <c r="P11" s="123">
        <v>9.65</v>
      </c>
      <c r="Q11" s="123">
        <v>8.9700000000000006</v>
      </c>
      <c r="R11" s="124">
        <v>8.1999999999999993</v>
      </c>
    </row>
    <row r="12" spans="1:18">
      <c r="A12" s="120" t="s">
        <v>4</v>
      </c>
      <c r="B12" s="123">
        <v>7.59</v>
      </c>
      <c r="C12" s="123">
        <v>8.9700000000000006</v>
      </c>
      <c r="D12" s="123">
        <v>9.93</v>
      </c>
      <c r="E12" s="123">
        <v>9.06</v>
      </c>
      <c r="F12" s="123">
        <v>8.35</v>
      </c>
      <c r="G12" s="123">
        <v>7.18</v>
      </c>
      <c r="H12" s="123">
        <v>6.48</v>
      </c>
      <c r="I12" s="123">
        <v>6.18</v>
      </c>
      <c r="J12" s="123">
        <v>6.84</v>
      </c>
      <c r="K12" s="123">
        <v>5.38</v>
      </c>
      <c r="L12" s="123">
        <v>9.32</v>
      </c>
      <c r="M12" s="123">
        <v>10.97</v>
      </c>
      <c r="N12" s="123">
        <v>8.93</v>
      </c>
      <c r="O12" s="123">
        <v>8.32</v>
      </c>
      <c r="P12" s="123">
        <v>6.65</v>
      </c>
      <c r="Q12" s="123">
        <v>6.8</v>
      </c>
      <c r="R12" s="124">
        <v>6.11</v>
      </c>
    </row>
    <row r="13" spans="1:18">
      <c r="A13" s="120" t="s">
        <v>23</v>
      </c>
      <c r="B13" s="123">
        <v>13.63</v>
      </c>
      <c r="C13" s="123">
        <v>13.27</v>
      </c>
      <c r="D13" s="123">
        <v>14.53</v>
      </c>
      <c r="E13" s="123">
        <v>11.23</v>
      </c>
      <c r="F13" s="123">
        <v>10.36</v>
      </c>
      <c r="G13" s="123">
        <v>6.61</v>
      </c>
      <c r="H13" s="123">
        <v>5.67</v>
      </c>
      <c r="I13" s="123">
        <v>5.35</v>
      </c>
      <c r="J13" s="123">
        <v>4.8099999999999996</v>
      </c>
      <c r="K13" s="123">
        <v>3.42</v>
      </c>
      <c r="L13" s="123">
        <v>5.53</v>
      </c>
      <c r="M13" s="123">
        <v>4.95</v>
      </c>
      <c r="N13" s="123">
        <v>1.52</v>
      </c>
      <c r="O13" s="123">
        <v>1.49</v>
      </c>
      <c r="P13" s="123">
        <v>2.54</v>
      </c>
      <c r="Q13" s="123">
        <v>1.94</v>
      </c>
      <c r="R13" s="125" t="s">
        <v>59</v>
      </c>
    </row>
    <row r="16" spans="1:18">
      <c r="A16" s="108" t="s">
        <v>291</v>
      </c>
      <c r="B16" s="108" t="s">
        <v>30</v>
      </c>
    </row>
    <row r="17" spans="1:2">
      <c r="A17" s="108" t="s">
        <v>292</v>
      </c>
      <c r="B17" s="108" t="s">
        <v>293</v>
      </c>
    </row>
    <row r="18" spans="1:2">
      <c r="A18" s="108" t="s">
        <v>294</v>
      </c>
      <c r="B18" s="108" t="s">
        <v>295</v>
      </c>
    </row>
    <row r="19" spans="1:2">
      <c r="A19" s="108" t="s">
        <v>296</v>
      </c>
      <c r="B19" s="108" t="s">
        <v>297</v>
      </c>
    </row>
    <row r="40" spans="5:5">
      <c r="E40" s="108" t="s">
        <v>441</v>
      </c>
    </row>
  </sheetData>
  <mergeCells count="1">
    <mergeCell ref="A1:A2"/>
  </mergeCells>
  <hyperlinks>
    <hyperlink ref="A3" r:id="rId1"/>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topLeftCell="A24" workbookViewId="0">
      <selection activeCell="I52" sqref="I52"/>
    </sheetView>
  </sheetViews>
  <sheetFormatPr baseColWidth="10" defaultColWidth="11.19921875" defaultRowHeight="13.8"/>
  <cols>
    <col min="1" max="1" width="16.69921875" style="68" customWidth="1"/>
    <col min="2" max="16384" width="11.19921875" style="68"/>
  </cols>
  <sheetData>
    <row r="1" spans="1:26">
      <c r="A1" s="126" t="s">
        <v>107</v>
      </c>
      <c r="B1" s="127">
        <v>42432.847916666666</v>
      </c>
      <c r="D1" s="126" t="s">
        <v>108</v>
      </c>
      <c r="E1" s="127">
        <v>42433.465017604161</v>
      </c>
      <c r="G1" s="126" t="s">
        <v>109</v>
      </c>
      <c r="H1" s="126" t="s">
        <v>30</v>
      </c>
    </row>
    <row r="2" spans="1:26">
      <c r="A2" s="126" t="s">
        <v>110</v>
      </c>
      <c r="B2" s="126" t="s">
        <v>298</v>
      </c>
    </row>
    <row r="3" spans="1:26">
      <c r="A3" s="126" t="s">
        <v>299</v>
      </c>
      <c r="B3" s="126" t="s">
        <v>300</v>
      </c>
    </row>
    <row r="4" spans="1:26">
      <c r="A4" s="128" t="s">
        <v>117</v>
      </c>
      <c r="B4" s="128" t="s">
        <v>213</v>
      </c>
      <c r="C4" s="128" t="s">
        <v>214</v>
      </c>
      <c r="D4" s="128" t="s">
        <v>215</v>
      </c>
      <c r="E4" s="128" t="s">
        <v>216</v>
      </c>
      <c r="F4" s="128" t="s">
        <v>123</v>
      </c>
      <c r="G4" s="128" t="s">
        <v>124</v>
      </c>
      <c r="H4" s="128" t="s">
        <v>125</v>
      </c>
      <c r="I4" s="128" t="s">
        <v>126</v>
      </c>
      <c r="J4" s="128" t="s">
        <v>127</v>
      </c>
      <c r="K4" s="128" t="s">
        <v>128</v>
      </c>
      <c r="L4" s="128" t="s">
        <v>129</v>
      </c>
      <c r="M4" s="128" t="s">
        <v>130</v>
      </c>
      <c r="N4" s="128" t="s">
        <v>131</v>
      </c>
      <c r="O4" s="128" t="s">
        <v>132</v>
      </c>
      <c r="P4" s="128" t="s">
        <v>32</v>
      </c>
      <c r="Q4" s="128" t="s">
        <v>60</v>
      </c>
      <c r="R4" s="128" t="s">
        <v>61</v>
      </c>
      <c r="S4" s="128" t="s">
        <v>62</v>
      </c>
      <c r="T4" s="128" t="s">
        <v>63</v>
      </c>
      <c r="U4" s="128" t="s">
        <v>64</v>
      </c>
      <c r="V4" s="128" t="s">
        <v>65</v>
      </c>
      <c r="W4" s="128" t="s">
        <v>66</v>
      </c>
      <c r="X4" s="128" t="s">
        <v>67</v>
      </c>
      <c r="Y4" s="128" t="s">
        <v>68</v>
      </c>
      <c r="Z4" s="128" t="s">
        <v>137</v>
      </c>
    </row>
    <row r="5" spans="1:26">
      <c r="A5" s="128" t="s">
        <v>120</v>
      </c>
      <c r="B5" s="129">
        <v>1506669.6</v>
      </c>
      <c r="C5" s="129">
        <v>1641212.2</v>
      </c>
      <c r="D5" s="129">
        <v>1766107.9</v>
      </c>
      <c r="E5" s="129">
        <v>1860062.4</v>
      </c>
      <c r="F5" s="129">
        <v>1982061.1</v>
      </c>
      <c r="G5" s="129">
        <v>1973016</v>
      </c>
      <c r="H5" s="129">
        <v>1958532</v>
      </c>
      <c r="I5" s="129">
        <v>2004600.1</v>
      </c>
      <c r="J5" s="129">
        <v>2064880</v>
      </c>
      <c r="K5" s="129">
        <v>2116480</v>
      </c>
      <c r="L5" s="129">
        <v>2179850</v>
      </c>
      <c r="M5" s="129">
        <v>2209290</v>
      </c>
      <c r="N5" s="129">
        <v>2220080</v>
      </c>
      <c r="O5" s="129">
        <v>2270620</v>
      </c>
      <c r="P5" s="129">
        <v>2300860</v>
      </c>
      <c r="Q5" s="129">
        <v>2393250</v>
      </c>
      <c r="R5" s="129">
        <v>2513230</v>
      </c>
      <c r="S5" s="129">
        <v>2561740</v>
      </c>
      <c r="T5" s="129">
        <v>2460280</v>
      </c>
      <c r="U5" s="129">
        <v>2580060</v>
      </c>
      <c r="V5" s="129">
        <v>2703120</v>
      </c>
      <c r="W5" s="129">
        <v>2754860</v>
      </c>
      <c r="X5" s="129">
        <v>2820820</v>
      </c>
      <c r="Y5" s="129">
        <v>2915650</v>
      </c>
      <c r="Z5" s="129">
        <v>3025900</v>
      </c>
    </row>
    <row r="6" spans="1:26">
      <c r="A6" s="128" t="s">
        <v>1</v>
      </c>
      <c r="B6" s="129">
        <v>1032016.3</v>
      </c>
      <c r="C6" s="129">
        <v>1088896.8999999999</v>
      </c>
      <c r="D6" s="129">
        <v>1135574.3999999999</v>
      </c>
      <c r="E6" s="129">
        <v>1182191.8</v>
      </c>
      <c r="F6" s="129">
        <v>1231446.6000000001</v>
      </c>
      <c r="G6" s="129">
        <v>1271857.8999999999</v>
      </c>
      <c r="H6" s="129">
        <v>1289315.7</v>
      </c>
      <c r="I6" s="129">
        <v>1350163.7</v>
      </c>
      <c r="J6" s="129">
        <v>1408159</v>
      </c>
      <c r="K6" s="129">
        <v>1485303</v>
      </c>
      <c r="L6" s="129">
        <v>1544629</v>
      </c>
      <c r="M6" s="129">
        <v>1594259</v>
      </c>
      <c r="N6" s="129">
        <v>1637438</v>
      </c>
      <c r="O6" s="129">
        <v>1710760</v>
      </c>
      <c r="P6" s="129">
        <v>1771978</v>
      </c>
      <c r="Q6" s="129">
        <v>1853267</v>
      </c>
      <c r="R6" s="129">
        <v>1945670</v>
      </c>
      <c r="S6" s="129">
        <v>1995850</v>
      </c>
      <c r="T6" s="129">
        <v>1939017</v>
      </c>
      <c r="U6" s="129">
        <v>1998481</v>
      </c>
      <c r="V6" s="129">
        <v>2059284</v>
      </c>
      <c r="W6" s="129">
        <v>2086929</v>
      </c>
      <c r="X6" s="129">
        <v>2116565</v>
      </c>
      <c r="Y6" s="129">
        <v>2132449</v>
      </c>
      <c r="Z6" s="129">
        <v>2183631</v>
      </c>
    </row>
    <row r="7" spans="1:26">
      <c r="A7" s="128" t="s">
        <v>4</v>
      </c>
      <c r="B7" s="129">
        <v>924332</v>
      </c>
      <c r="C7" s="129">
        <v>911231.6</v>
      </c>
      <c r="D7" s="129">
        <v>907362.9</v>
      </c>
      <c r="E7" s="129">
        <v>960427.9</v>
      </c>
      <c r="F7" s="129">
        <v>946250.6</v>
      </c>
      <c r="G7" s="129">
        <v>1029141.1</v>
      </c>
      <c r="H7" s="129">
        <v>1276163.5</v>
      </c>
      <c r="I7" s="129">
        <v>1372060.7</v>
      </c>
      <c r="J7" s="129">
        <v>1468832.9</v>
      </c>
      <c r="K7" s="129">
        <v>1685974.9</v>
      </c>
      <c r="L7" s="129">
        <v>1715823.2</v>
      </c>
      <c r="M7" s="129">
        <v>1782782.3</v>
      </c>
      <c r="N7" s="129">
        <v>1719826.9</v>
      </c>
      <c r="O7" s="129">
        <v>1849390</v>
      </c>
      <c r="P7" s="129">
        <v>1945624.5</v>
      </c>
      <c r="Q7" s="129">
        <v>2063309.5</v>
      </c>
      <c r="R7" s="129">
        <v>2168911.7000000002</v>
      </c>
      <c r="S7" s="129">
        <v>1908370.2</v>
      </c>
      <c r="T7" s="129">
        <v>1667594.9</v>
      </c>
      <c r="U7" s="129">
        <v>1813331.2</v>
      </c>
      <c r="V7" s="129">
        <v>1866018.3</v>
      </c>
      <c r="W7" s="129">
        <v>2053612.8</v>
      </c>
      <c r="X7" s="129">
        <v>2042895</v>
      </c>
      <c r="Y7" s="129">
        <v>2254297.1</v>
      </c>
      <c r="Z7" s="129">
        <v>2568052.2000000002</v>
      </c>
    </row>
    <row r="8" spans="1:26">
      <c r="A8" s="128" t="s">
        <v>3</v>
      </c>
      <c r="B8" s="130" t="s">
        <v>59</v>
      </c>
      <c r="C8" s="130" t="s">
        <v>59</v>
      </c>
      <c r="D8" s="130" t="s">
        <v>59</v>
      </c>
      <c r="E8" s="130" t="s">
        <v>59</v>
      </c>
      <c r="F8" s="129">
        <v>895336.2</v>
      </c>
      <c r="G8" s="129">
        <v>1031005.1</v>
      </c>
      <c r="H8" s="129">
        <v>1093804.8999999999</v>
      </c>
      <c r="I8" s="129">
        <v>1131191</v>
      </c>
      <c r="J8" s="129">
        <v>1171901.3999999999</v>
      </c>
      <c r="K8" s="129">
        <v>1239266.3</v>
      </c>
      <c r="L8" s="129">
        <v>1298890.2</v>
      </c>
      <c r="M8" s="129">
        <v>1345794.2</v>
      </c>
      <c r="N8" s="129">
        <v>1390709.6</v>
      </c>
      <c r="O8" s="129">
        <v>1448362.7</v>
      </c>
      <c r="P8" s="129">
        <v>1489725.5</v>
      </c>
      <c r="Q8" s="129">
        <v>1548473.4</v>
      </c>
      <c r="R8" s="129">
        <v>1609550.8</v>
      </c>
      <c r="S8" s="129">
        <v>1632150.8</v>
      </c>
      <c r="T8" s="129">
        <v>1572878.3</v>
      </c>
      <c r="U8" s="129">
        <v>1604514.5</v>
      </c>
      <c r="V8" s="129">
        <v>1637462.9</v>
      </c>
      <c r="W8" s="129">
        <v>1613265</v>
      </c>
      <c r="X8" s="129">
        <v>1604477.9</v>
      </c>
      <c r="Y8" s="129">
        <v>1611884</v>
      </c>
      <c r="Z8" s="129">
        <v>1636371.7</v>
      </c>
    </row>
    <row r="9" spans="1:26">
      <c r="A9" s="128" t="s">
        <v>118</v>
      </c>
      <c r="B9" s="130" t="s">
        <v>59</v>
      </c>
      <c r="C9" s="130" t="s">
        <v>59</v>
      </c>
      <c r="D9" s="130" t="s">
        <v>59</v>
      </c>
      <c r="E9" s="130" t="s">
        <v>59</v>
      </c>
      <c r="F9" s="129">
        <v>7283244.5999999996</v>
      </c>
      <c r="G9" s="129">
        <v>7668412</v>
      </c>
      <c r="H9" s="129">
        <v>8100079.5999999996</v>
      </c>
      <c r="I9" s="129">
        <v>8482646.5</v>
      </c>
      <c r="J9" s="129">
        <v>8903750.8000000007</v>
      </c>
      <c r="K9" s="129">
        <v>9561960.8000000007</v>
      </c>
      <c r="L9" s="129">
        <v>9959568.3000000007</v>
      </c>
      <c r="M9" s="129">
        <v>10327874.6</v>
      </c>
      <c r="N9" s="129">
        <v>10495096.6</v>
      </c>
      <c r="O9" s="129">
        <v>11024408.5</v>
      </c>
      <c r="P9" s="129">
        <v>11517667.4</v>
      </c>
      <c r="Q9" s="129">
        <v>12182659</v>
      </c>
      <c r="R9" s="129">
        <v>12915385.9</v>
      </c>
      <c r="S9" s="129">
        <v>12995761.5</v>
      </c>
      <c r="T9" s="129">
        <v>12255573.699999999</v>
      </c>
      <c r="U9" s="129">
        <v>12794719.300000001</v>
      </c>
      <c r="V9" s="129">
        <v>13180897.699999999</v>
      </c>
      <c r="W9" s="129">
        <v>13433150.6</v>
      </c>
      <c r="X9" s="129">
        <v>13549916.5</v>
      </c>
      <c r="Y9" s="129">
        <v>13958351.800000001</v>
      </c>
      <c r="Z9" s="130" t="s">
        <v>59</v>
      </c>
    </row>
    <row r="10" spans="1:26">
      <c r="A10" s="128" t="s">
        <v>36</v>
      </c>
      <c r="B10" s="130" t="s">
        <v>59</v>
      </c>
      <c r="C10" s="130" t="s">
        <v>59</v>
      </c>
      <c r="D10" s="130" t="s">
        <v>59</v>
      </c>
      <c r="E10" s="130" t="s">
        <v>59</v>
      </c>
      <c r="F10" s="129">
        <v>5747038.2000000002</v>
      </c>
      <c r="G10" s="129">
        <v>5993067.7999999998</v>
      </c>
      <c r="H10" s="129">
        <v>6138223.7999999998</v>
      </c>
      <c r="I10" s="129">
        <v>6383976.5999999996</v>
      </c>
      <c r="J10" s="129">
        <v>6679354.9000000004</v>
      </c>
      <c r="K10" s="129">
        <v>7033218.5999999996</v>
      </c>
      <c r="L10" s="129">
        <v>7357085</v>
      </c>
      <c r="M10" s="129">
        <v>7611360.5999999996</v>
      </c>
      <c r="N10" s="129">
        <v>7830693.7999999998</v>
      </c>
      <c r="O10" s="129">
        <v>8165133.7999999998</v>
      </c>
      <c r="P10" s="129">
        <v>8460424.3000000007</v>
      </c>
      <c r="Q10" s="129">
        <v>8904408</v>
      </c>
      <c r="R10" s="129">
        <v>9401299</v>
      </c>
      <c r="S10" s="129">
        <v>9633931.1999999993</v>
      </c>
      <c r="T10" s="129">
        <v>9288624.3000000007</v>
      </c>
      <c r="U10" s="129">
        <v>9545008</v>
      </c>
      <c r="V10" s="129">
        <v>9800425.4000000004</v>
      </c>
      <c r="W10" s="129">
        <v>9835190.5999999996</v>
      </c>
      <c r="X10" s="129">
        <v>9933499.5</v>
      </c>
      <c r="Y10" s="129">
        <v>10108140.199999999</v>
      </c>
      <c r="Z10" s="130" t="s">
        <v>59</v>
      </c>
    </row>
    <row r="11" spans="1:26">
      <c r="A11" s="128" t="s">
        <v>56</v>
      </c>
      <c r="B11" s="130" t="s">
        <v>59</v>
      </c>
      <c r="C11" s="130" t="s">
        <v>59</v>
      </c>
      <c r="D11" s="129">
        <v>179151.6</v>
      </c>
      <c r="E11" s="129">
        <v>190375.9</v>
      </c>
      <c r="F11" s="129">
        <v>201841.2</v>
      </c>
      <c r="G11" s="129">
        <v>226904.6</v>
      </c>
      <c r="H11" s="129">
        <v>233408.2</v>
      </c>
      <c r="I11" s="129">
        <v>237893.8</v>
      </c>
      <c r="J11" s="129">
        <v>254085</v>
      </c>
      <c r="K11" s="129">
        <v>281859.3</v>
      </c>
      <c r="L11" s="129">
        <v>267758.3</v>
      </c>
      <c r="M11" s="129">
        <v>280520.5</v>
      </c>
      <c r="N11" s="129">
        <v>293444.5</v>
      </c>
      <c r="O11" s="129">
        <v>307433.40000000002</v>
      </c>
      <c r="P11" s="129">
        <v>313218</v>
      </c>
      <c r="Q11" s="129">
        <v>334876.5</v>
      </c>
      <c r="R11" s="129">
        <v>356434.3</v>
      </c>
      <c r="S11" s="129">
        <v>352317.1</v>
      </c>
      <c r="T11" s="129">
        <v>309678.7</v>
      </c>
      <c r="U11" s="129">
        <v>369076.6</v>
      </c>
      <c r="V11" s="129">
        <v>404945.5</v>
      </c>
      <c r="W11" s="129">
        <v>423340.7</v>
      </c>
      <c r="X11" s="129">
        <v>435752.1</v>
      </c>
      <c r="Y11" s="129">
        <v>430642.3</v>
      </c>
      <c r="Z11" s="129">
        <v>444235.3</v>
      </c>
    </row>
    <row r="12" spans="1:26">
      <c r="A12" s="128" t="s">
        <v>50</v>
      </c>
      <c r="B12" s="130" t="s">
        <v>59</v>
      </c>
      <c r="C12" s="130" t="s">
        <v>59</v>
      </c>
      <c r="D12" s="130" t="s">
        <v>59</v>
      </c>
      <c r="E12" s="130" t="s">
        <v>59</v>
      </c>
      <c r="F12" s="129">
        <v>468878.7</v>
      </c>
      <c r="G12" s="129">
        <v>505109.1</v>
      </c>
      <c r="H12" s="129">
        <v>519608.4</v>
      </c>
      <c r="I12" s="129">
        <v>551396.69999999995</v>
      </c>
      <c r="J12" s="129">
        <v>594316</v>
      </c>
      <c r="K12" s="129">
        <v>646250</v>
      </c>
      <c r="L12" s="129">
        <v>699528</v>
      </c>
      <c r="M12" s="129">
        <v>749288</v>
      </c>
      <c r="N12" s="129">
        <v>803472</v>
      </c>
      <c r="O12" s="129">
        <v>861420</v>
      </c>
      <c r="P12" s="129">
        <v>930566</v>
      </c>
      <c r="Q12" s="129">
        <v>1007974</v>
      </c>
      <c r="R12" s="129">
        <v>1080807</v>
      </c>
      <c r="S12" s="129">
        <v>1116207</v>
      </c>
      <c r="T12" s="129">
        <v>1079034</v>
      </c>
      <c r="U12" s="129">
        <v>1080913</v>
      </c>
      <c r="V12" s="129">
        <v>1070413</v>
      </c>
      <c r="W12" s="129">
        <v>1042872</v>
      </c>
      <c r="X12" s="129">
        <v>1031272</v>
      </c>
      <c r="Y12" s="129">
        <v>1041160</v>
      </c>
      <c r="Z12" s="130" t="s">
        <v>59</v>
      </c>
    </row>
    <row r="13" spans="1:26">
      <c r="A13" s="128" t="s">
        <v>23</v>
      </c>
      <c r="B13" s="130" t="s">
        <v>59</v>
      </c>
      <c r="C13" s="130" t="s">
        <v>59</v>
      </c>
      <c r="D13" s="130" t="s">
        <v>59</v>
      </c>
      <c r="E13" s="130" t="s">
        <v>59</v>
      </c>
      <c r="F13" s="129">
        <v>108715.7</v>
      </c>
      <c r="G13" s="129">
        <v>126003.6</v>
      </c>
      <c r="H13" s="129">
        <v>140437.4</v>
      </c>
      <c r="I13" s="129">
        <v>154747.6</v>
      </c>
      <c r="J13" s="129">
        <v>159267.4</v>
      </c>
      <c r="K13" s="129">
        <v>186375.9</v>
      </c>
      <c r="L13" s="129">
        <v>212405.7</v>
      </c>
      <c r="M13" s="129">
        <v>210146</v>
      </c>
      <c r="N13" s="129">
        <v>192274.3</v>
      </c>
      <c r="O13" s="129">
        <v>204848</v>
      </c>
      <c r="P13" s="129">
        <v>244822</v>
      </c>
      <c r="Q13" s="129">
        <v>273417.90000000002</v>
      </c>
      <c r="R13" s="129">
        <v>313654.09999999998</v>
      </c>
      <c r="S13" s="129">
        <v>363691.8</v>
      </c>
      <c r="T13" s="129">
        <v>314689.40000000002</v>
      </c>
      <c r="U13" s="129">
        <v>361744.3</v>
      </c>
      <c r="V13" s="129">
        <v>380176.8</v>
      </c>
      <c r="W13" s="129">
        <v>389273.3</v>
      </c>
      <c r="X13" s="129">
        <v>394601.7</v>
      </c>
      <c r="Y13" s="129">
        <v>410844.7</v>
      </c>
      <c r="Z13" s="129">
        <v>427835.6</v>
      </c>
    </row>
    <row r="14" spans="1:26">
      <c r="A14" s="128" t="s">
        <v>55</v>
      </c>
      <c r="B14" s="129">
        <v>103366.9</v>
      </c>
      <c r="C14" s="129">
        <v>86878.6</v>
      </c>
      <c r="D14" s="129">
        <v>76137</v>
      </c>
      <c r="E14" s="129">
        <v>87175.3</v>
      </c>
      <c r="F14" s="129">
        <v>102650.9</v>
      </c>
      <c r="G14" s="129">
        <v>104118.7</v>
      </c>
      <c r="H14" s="129">
        <v>111963.7</v>
      </c>
      <c r="I14" s="129">
        <v>119641.9</v>
      </c>
      <c r="J14" s="129">
        <v>126923</v>
      </c>
      <c r="K14" s="129">
        <v>136261</v>
      </c>
      <c r="L14" s="129">
        <v>144437</v>
      </c>
      <c r="M14" s="129">
        <v>148289</v>
      </c>
      <c r="N14" s="129">
        <v>151569</v>
      </c>
      <c r="O14" s="129">
        <v>158477</v>
      </c>
      <c r="P14" s="129">
        <v>164387</v>
      </c>
      <c r="Q14" s="129">
        <v>172614</v>
      </c>
      <c r="R14" s="129">
        <v>186584</v>
      </c>
      <c r="S14" s="129">
        <v>193711</v>
      </c>
      <c r="T14" s="129">
        <v>181029</v>
      </c>
      <c r="U14" s="129">
        <v>187100</v>
      </c>
      <c r="V14" s="129">
        <v>196869</v>
      </c>
      <c r="W14" s="129">
        <v>199793</v>
      </c>
      <c r="X14" s="129">
        <v>203338</v>
      </c>
      <c r="Y14" s="129">
        <v>205268</v>
      </c>
      <c r="Z14" s="130" t="s">
        <v>59</v>
      </c>
    </row>
    <row r="15" spans="1:26">
      <c r="A15" s="126"/>
      <c r="B15" s="126"/>
      <c r="C15" s="126"/>
      <c r="D15" s="126"/>
      <c r="E15" s="126"/>
      <c r="F15" s="131"/>
      <c r="G15" s="131"/>
      <c r="H15" s="131"/>
      <c r="I15" s="131"/>
      <c r="J15" s="131"/>
      <c r="K15" s="131"/>
      <c r="L15" s="131"/>
      <c r="M15" s="131"/>
      <c r="N15" s="131"/>
      <c r="O15" s="131"/>
      <c r="P15" s="131"/>
      <c r="Q15" s="131"/>
      <c r="R15" s="131"/>
      <c r="S15" s="131"/>
      <c r="T15" s="131"/>
      <c r="U15" s="131"/>
      <c r="V15" s="131"/>
      <c r="W15" s="131"/>
      <c r="X15" s="131"/>
      <c r="Y15" s="131"/>
      <c r="Z15" s="126"/>
    </row>
    <row r="16" spans="1:26">
      <c r="A16" s="126" t="s">
        <v>110</v>
      </c>
      <c r="B16" s="126" t="s">
        <v>298</v>
      </c>
    </row>
    <row r="17" spans="1:26">
      <c r="A17" s="126" t="s">
        <v>299</v>
      </c>
      <c r="B17" s="126" t="s">
        <v>301</v>
      </c>
    </row>
    <row r="18" spans="1:26">
      <c r="A18" s="128" t="s">
        <v>117</v>
      </c>
      <c r="B18" s="128" t="s">
        <v>213</v>
      </c>
      <c r="C18" s="128" t="s">
        <v>214</v>
      </c>
      <c r="D18" s="128" t="s">
        <v>215</v>
      </c>
      <c r="E18" s="128" t="s">
        <v>216</v>
      </c>
      <c r="F18" s="128" t="s">
        <v>123</v>
      </c>
      <c r="G18" s="128" t="s">
        <v>124</v>
      </c>
      <c r="H18" s="128" t="s">
        <v>125</v>
      </c>
      <c r="I18" s="128" t="s">
        <v>126</v>
      </c>
      <c r="J18" s="128" t="s">
        <v>127</v>
      </c>
      <c r="K18" s="128" t="s">
        <v>128</v>
      </c>
      <c r="L18" s="128" t="s">
        <v>129</v>
      </c>
      <c r="M18" s="128" t="s">
        <v>130</v>
      </c>
      <c r="N18" s="128" t="s">
        <v>131</v>
      </c>
      <c r="O18" s="128" t="s">
        <v>132</v>
      </c>
      <c r="P18" s="128" t="s">
        <v>32</v>
      </c>
      <c r="Q18" s="128" t="s">
        <v>60</v>
      </c>
      <c r="R18" s="128" t="s">
        <v>61</v>
      </c>
      <c r="S18" s="128" t="s">
        <v>62</v>
      </c>
      <c r="T18" s="128" t="s">
        <v>63</v>
      </c>
      <c r="U18" s="128" t="s">
        <v>64</v>
      </c>
      <c r="V18" s="128" t="s">
        <v>65</v>
      </c>
      <c r="W18" s="128" t="s">
        <v>66</v>
      </c>
      <c r="X18" s="128" t="s">
        <v>67</v>
      </c>
      <c r="Y18" s="128" t="s">
        <v>68</v>
      </c>
      <c r="Z18" s="128" t="s">
        <v>137</v>
      </c>
    </row>
    <row r="19" spans="1:26">
      <c r="A19" s="128" t="s">
        <v>120</v>
      </c>
      <c r="B19" s="129">
        <v>374492</v>
      </c>
      <c r="C19" s="129">
        <v>411341.8</v>
      </c>
      <c r="D19" s="129">
        <v>422800.3</v>
      </c>
      <c r="E19" s="129">
        <v>446197.9</v>
      </c>
      <c r="F19" s="129">
        <v>463048.8</v>
      </c>
      <c r="G19" s="129">
        <v>450361.8</v>
      </c>
      <c r="H19" s="129">
        <v>440470.3</v>
      </c>
      <c r="I19" s="129">
        <v>453355.5</v>
      </c>
      <c r="J19" s="129">
        <v>472819</v>
      </c>
      <c r="K19" s="129">
        <v>486536</v>
      </c>
      <c r="L19" s="129">
        <v>472497</v>
      </c>
      <c r="M19" s="129">
        <v>442718</v>
      </c>
      <c r="N19" s="129">
        <v>433103</v>
      </c>
      <c r="O19" s="129">
        <v>434972</v>
      </c>
      <c r="P19" s="129">
        <v>438761</v>
      </c>
      <c r="Q19" s="129">
        <v>474371</v>
      </c>
      <c r="R19" s="129">
        <v>505571</v>
      </c>
      <c r="S19" s="129">
        <v>520809</v>
      </c>
      <c r="T19" s="129">
        <v>471421</v>
      </c>
      <c r="U19" s="129">
        <v>501449</v>
      </c>
      <c r="V19" s="129">
        <v>547821</v>
      </c>
      <c r="W19" s="129">
        <v>555866</v>
      </c>
      <c r="X19" s="129">
        <v>557304</v>
      </c>
      <c r="Y19" s="129">
        <v>585089</v>
      </c>
      <c r="Z19" s="129">
        <v>606174</v>
      </c>
    </row>
    <row r="20" spans="1:26">
      <c r="A20" s="128" t="s">
        <v>1</v>
      </c>
      <c r="B20" s="129">
        <v>238026.2</v>
      </c>
      <c r="C20" s="129">
        <v>239199.1</v>
      </c>
      <c r="D20" s="129">
        <v>233849</v>
      </c>
      <c r="E20" s="129">
        <v>240128.4</v>
      </c>
      <c r="F20" s="129">
        <v>245851.6</v>
      </c>
      <c r="G20" s="129">
        <v>251250.9</v>
      </c>
      <c r="H20" s="129">
        <v>250318.3</v>
      </c>
      <c r="I20" s="129">
        <v>267336.7</v>
      </c>
      <c r="J20" s="129">
        <v>291538</v>
      </c>
      <c r="K20" s="129">
        <v>318108</v>
      </c>
      <c r="L20" s="129">
        <v>330919</v>
      </c>
      <c r="M20" s="129">
        <v>332704</v>
      </c>
      <c r="N20" s="129">
        <v>343008</v>
      </c>
      <c r="O20" s="129">
        <v>364057</v>
      </c>
      <c r="P20" s="129">
        <v>384922</v>
      </c>
      <c r="Q20" s="129">
        <v>414923</v>
      </c>
      <c r="R20" s="129">
        <v>450059</v>
      </c>
      <c r="S20" s="129">
        <v>470123</v>
      </c>
      <c r="T20" s="129">
        <v>427320</v>
      </c>
      <c r="U20" s="129">
        <v>441067</v>
      </c>
      <c r="V20" s="129">
        <v>461566</v>
      </c>
      <c r="W20" s="129">
        <v>469106</v>
      </c>
      <c r="X20" s="129">
        <v>467934</v>
      </c>
      <c r="Y20" s="129">
        <v>462472</v>
      </c>
      <c r="Z20" s="129">
        <v>463521</v>
      </c>
    </row>
    <row r="21" spans="1:26">
      <c r="A21" s="128" t="s">
        <v>4</v>
      </c>
      <c r="B21" s="130" t="s">
        <v>59</v>
      </c>
      <c r="C21" s="130" t="s">
        <v>59</v>
      </c>
      <c r="D21" s="130" t="s">
        <v>59</v>
      </c>
      <c r="E21" s="130" t="s">
        <v>59</v>
      </c>
      <c r="F21" s="129">
        <v>184973.3</v>
      </c>
      <c r="G21" s="129">
        <v>207091.4</v>
      </c>
      <c r="H21" s="129">
        <v>242025.1</v>
      </c>
      <c r="I21" s="129">
        <v>265718.59999999998</v>
      </c>
      <c r="J21" s="129">
        <v>284055.90000000002</v>
      </c>
      <c r="K21" s="129">
        <v>324110.7</v>
      </c>
      <c r="L21" s="129">
        <v>322374.5</v>
      </c>
      <c r="M21" s="129">
        <v>334992</v>
      </c>
      <c r="N21" s="129">
        <v>312748.7</v>
      </c>
      <c r="O21" s="129">
        <v>333053.40000000002</v>
      </c>
      <c r="P21" s="129">
        <v>353404.5</v>
      </c>
      <c r="Q21" s="129">
        <v>378265.59999999998</v>
      </c>
      <c r="R21" s="129">
        <v>405886</v>
      </c>
      <c r="S21" s="129">
        <v>343709.5</v>
      </c>
      <c r="T21" s="129">
        <v>269238.09999999998</v>
      </c>
      <c r="U21" s="129">
        <v>290297.7</v>
      </c>
      <c r="V21" s="129">
        <v>298070</v>
      </c>
      <c r="W21" s="129">
        <v>330781.8</v>
      </c>
      <c r="X21" s="129">
        <v>330311.09999999998</v>
      </c>
      <c r="Y21" s="129">
        <v>379238.8</v>
      </c>
      <c r="Z21" s="129">
        <v>443894</v>
      </c>
    </row>
    <row r="22" spans="1:26">
      <c r="A22" s="128" t="s">
        <v>3</v>
      </c>
      <c r="B22" s="130" t="s">
        <v>59</v>
      </c>
      <c r="C22" s="130" t="s">
        <v>59</v>
      </c>
      <c r="D22" s="130" t="s">
        <v>59</v>
      </c>
      <c r="E22" s="130" t="s">
        <v>59</v>
      </c>
      <c r="F22" s="129">
        <v>171281.6</v>
      </c>
      <c r="G22" s="129">
        <v>195241</v>
      </c>
      <c r="H22" s="129">
        <v>206541.5</v>
      </c>
      <c r="I22" s="129">
        <v>217276.3</v>
      </c>
      <c r="J22" s="129">
        <v>229737.1</v>
      </c>
      <c r="K22" s="129">
        <v>253201.9</v>
      </c>
      <c r="L22" s="129">
        <v>266185.2</v>
      </c>
      <c r="M22" s="129">
        <v>285359.2</v>
      </c>
      <c r="N22" s="129">
        <v>288153.90000000002</v>
      </c>
      <c r="O22" s="129">
        <v>301783.59999999998</v>
      </c>
      <c r="P22" s="129">
        <v>315193.3</v>
      </c>
      <c r="Q22" s="129">
        <v>332741.59999999998</v>
      </c>
      <c r="R22" s="129">
        <v>347176.2</v>
      </c>
      <c r="S22" s="129">
        <v>346691.4</v>
      </c>
      <c r="T22" s="129">
        <v>314359.90000000002</v>
      </c>
      <c r="U22" s="129">
        <v>320001.7</v>
      </c>
      <c r="V22" s="129">
        <v>321837.09999999998</v>
      </c>
      <c r="W22" s="129">
        <v>296165.7</v>
      </c>
      <c r="X22" s="129">
        <v>276695.5</v>
      </c>
      <c r="Y22" s="129">
        <v>267474.5</v>
      </c>
      <c r="Z22" s="129">
        <v>270317.40000000002</v>
      </c>
    </row>
    <row r="23" spans="1:26">
      <c r="A23" s="128" t="s">
        <v>118</v>
      </c>
      <c r="B23" s="130" t="s">
        <v>59</v>
      </c>
      <c r="C23" s="130" t="s">
        <v>59</v>
      </c>
      <c r="D23" s="130" t="s">
        <v>59</v>
      </c>
      <c r="E23" s="130" t="s">
        <v>59</v>
      </c>
      <c r="F23" s="129">
        <v>1542348.3</v>
      </c>
      <c r="G23" s="129">
        <v>1621996.2</v>
      </c>
      <c r="H23" s="129">
        <v>1695994.8</v>
      </c>
      <c r="I23" s="129">
        <v>1813375.9</v>
      </c>
      <c r="J23" s="129">
        <v>1941946.6</v>
      </c>
      <c r="K23" s="129">
        <v>2114286.2000000002</v>
      </c>
      <c r="L23" s="129">
        <v>2161520.5</v>
      </c>
      <c r="M23" s="129">
        <v>2183849.7000000002</v>
      </c>
      <c r="N23" s="129">
        <v>2204549.1</v>
      </c>
      <c r="O23" s="129">
        <v>2324140.7999999998</v>
      </c>
      <c r="P23" s="129">
        <v>2466126.9</v>
      </c>
      <c r="Q23" s="129">
        <v>2689735.3</v>
      </c>
      <c r="R23" s="129">
        <v>2925580.8</v>
      </c>
      <c r="S23" s="129">
        <v>2934594.6</v>
      </c>
      <c r="T23" s="129">
        <v>2526752.1</v>
      </c>
      <c r="U23" s="129">
        <v>2576398.5</v>
      </c>
      <c r="V23" s="129">
        <v>2667687.2999999998</v>
      </c>
      <c r="W23" s="129">
        <v>2658818.2999999998</v>
      </c>
      <c r="X23" s="129">
        <v>2613145.2000000002</v>
      </c>
      <c r="Y23" s="129">
        <v>2707436.3</v>
      </c>
      <c r="Z23" s="130" t="s">
        <v>59</v>
      </c>
    </row>
    <row r="24" spans="1:26">
      <c r="A24" s="128" t="s">
        <v>36</v>
      </c>
      <c r="B24" s="130" t="s">
        <v>59</v>
      </c>
      <c r="C24" s="130" t="s">
        <v>59</v>
      </c>
      <c r="D24" s="130" t="s">
        <v>59</v>
      </c>
      <c r="E24" s="130" t="s">
        <v>59</v>
      </c>
      <c r="F24" s="129">
        <v>1238610.6000000001</v>
      </c>
      <c r="G24" s="129">
        <v>1279032.8</v>
      </c>
      <c r="H24" s="129">
        <v>1305270.6000000001</v>
      </c>
      <c r="I24" s="129">
        <v>1385048</v>
      </c>
      <c r="J24" s="129">
        <v>1487555.7</v>
      </c>
      <c r="K24" s="129">
        <v>1596898.4</v>
      </c>
      <c r="L24" s="129">
        <v>1640529.9</v>
      </c>
      <c r="M24" s="129">
        <v>1646066.8</v>
      </c>
      <c r="N24" s="129">
        <v>1687805.4</v>
      </c>
      <c r="O24" s="129">
        <v>1771703</v>
      </c>
      <c r="P24" s="129">
        <v>1865398</v>
      </c>
      <c r="Q24" s="129">
        <v>2027110.2</v>
      </c>
      <c r="R24" s="129">
        <v>2179552.1</v>
      </c>
      <c r="S24" s="129">
        <v>2215467.9</v>
      </c>
      <c r="T24" s="129">
        <v>1961407.7</v>
      </c>
      <c r="U24" s="129">
        <v>1973360</v>
      </c>
      <c r="V24" s="129">
        <v>2036836.9</v>
      </c>
      <c r="W24" s="129">
        <v>1992160</v>
      </c>
      <c r="X24" s="129">
        <v>1949872.8</v>
      </c>
      <c r="Y24" s="129">
        <v>1984695.7</v>
      </c>
      <c r="Z24" s="130" t="s">
        <v>59</v>
      </c>
    </row>
    <row r="25" spans="1:26">
      <c r="A25" s="128" t="s">
        <v>56</v>
      </c>
      <c r="B25" s="130" t="s">
        <v>59</v>
      </c>
      <c r="C25" s="130" t="s">
        <v>59</v>
      </c>
      <c r="D25" s="129">
        <v>34473.699999999997</v>
      </c>
      <c r="E25" s="129">
        <v>36681.800000000003</v>
      </c>
      <c r="F25" s="129">
        <v>39376</v>
      </c>
      <c r="G25" s="129">
        <v>45437.9</v>
      </c>
      <c r="H25" s="129">
        <v>46073.599999999999</v>
      </c>
      <c r="I25" s="129">
        <v>49009.599999999999</v>
      </c>
      <c r="J25" s="129">
        <v>54311.9</v>
      </c>
      <c r="K25" s="129">
        <v>62280.7</v>
      </c>
      <c r="L25" s="129">
        <v>60154.5</v>
      </c>
      <c r="M25" s="129">
        <v>60741.7</v>
      </c>
      <c r="N25" s="129">
        <v>62418.6</v>
      </c>
      <c r="O25" s="129">
        <v>66364.100000000006</v>
      </c>
      <c r="P25" s="129">
        <v>69338.7</v>
      </c>
      <c r="Q25" s="129">
        <v>77021.3</v>
      </c>
      <c r="R25" s="129">
        <v>85147.8</v>
      </c>
      <c r="S25" s="129">
        <v>85683.5</v>
      </c>
      <c r="T25" s="129">
        <v>69111.600000000006</v>
      </c>
      <c r="U25" s="129">
        <v>82131.7</v>
      </c>
      <c r="V25" s="129">
        <v>91888.5</v>
      </c>
      <c r="W25" s="129">
        <v>95837.6</v>
      </c>
      <c r="X25" s="129">
        <v>97341.3</v>
      </c>
      <c r="Y25" s="129">
        <v>101334.39999999999</v>
      </c>
      <c r="Z25" s="129">
        <v>107636.4</v>
      </c>
    </row>
    <row r="26" spans="1:26">
      <c r="A26" s="128" t="s">
        <v>50</v>
      </c>
      <c r="B26" s="130" t="s">
        <v>59</v>
      </c>
      <c r="C26" s="130" t="s">
        <v>59</v>
      </c>
      <c r="D26" s="130" t="s">
        <v>59</v>
      </c>
      <c r="E26" s="130" t="s">
        <v>59</v>
      </c>
      <c r="F26" s="129">
        <v>103255.3</v>
      </c>
      <c r="G26" s="129">
        <v>110154.9</v>
      </c>
      <c r="H26" s="129">
        <v>115667.1</v>
      </c>
      <c r="I26" s="129">
        <v>129047.9</v>
      </c>
      <c r="J26" s="129">
        <v>147833</v>
      </c>
      <c r="K26" s="129">
        <v>168958</v>
      </c>
      <c r="L26" s="129">
        <v>183497</v>
      </c>
      <c r="M26" s="129">
        <v>199489</v>
      </c>
      <c r="N26" s="129">
        <v>222197</v>
      </c>
      <c r="O26" s="129">
        <v>245709</v>
      </c>
      <c r="P26" s="129">
        <v>278162</v>
      </c>
      <c r="Q26" s="129">
        <v>313006</v>
      </c>
      <c r="R26" s="129">
        <v>335552</v>
      </c>
      <c r="S26" s="129">
        <v>326064</v>
      </c>
      <c r="T26" s="129">
        <v>262499</v>
      </c>
      <c r="U26" s="129">
        <v>248987</v>
      </c>
      <c r="V26" s="129">
        <v>229884</v>
      </c>
      <c r="W26" s="129">
        <v>209161</v>
      </c>
      <c r="X26" s="129">
        <v>198089</v>
      </c>
      <c r="Y26" s="129">
        <v>204107</v>
      </c>
      <c r="Z26" s="130" t="s">
        <v>59</v>
      </c>
    </row>
    <row r="27" spans="1:26">
      <c r="A27" s="128" t="s">
        <v>23</v>
      </c>
      <c r="B27" s="130" t="s">
        <v>59</v>
      </c>
      <c r="C27" s="130" t="s">
        <v>59</v>
      </c>
      <c r="D27" s="130" t="s">
        <v>59</v>
      </c>
      <c r="E27" s="130" t="s">
        <v>59</v>
      </c>
      <c r="F27" s="129">
        <v>18955.099999999999</v>
      </c>
      <c r="G27" s="129">
        <v>24460.7</v>
      </c>
      <c r="H27" s="129">
        <v>31121.8</v>
      </c>
      <c r="I27" s="129">
        <v>37078.800000000003</v>
      </c>
      <c r="J27" s="129">
        <v>38671.800000000003</v>
      </c>
      <c r="K27" s="129">
        <v>44243.8</v>
      </c>
      <c r="L27" s="129">
        <v>43505.4</v>
      </c>
      <c r="M27" s="129">
        <v>38759.800000000003</v>
      </c>
      <c r="N27" s="129">
        <v>34933.199999999997</v>
      </c>
      <c r="O27" s="129">
        <v>37057.300000000003</v>
      </c>
      <c r="P27" s="129">
        <v>45607.3</v>
      </c>
      <c r="Q27" s="129">
        <v>54017.8</v>
      </c>
      <c r="R27" s="129">
        <v>68741.2</v>
      </c>
      <c r="S27" s="129">
        <v>82050.600000000006</v>
      </c>
      <c r="T27" s="129">
        <v>66463.399999999994</v>
      </c>
      <c r="U27" s="129">
        <v>73389.2</v>
      </c>
      <c r="V27" s="129">
        <v>78647.600000000006</v>
      </c>
      <c r="W27" s="129">
        <v>77054.899999999994</v>
      </c>
      <c r="X27" s="129">
        <v>74257.2</v>
      </c>
      <c r="Y27" s="129">
        <v>80665</v>
      </c>
      <c r="Z27" s="129">
        <v>86186</v>
      </c>
    </row>
    <row r="28" spans="1:26">
      <c r="A28" s="128" t="s">
        <v>55</v>
      </c>
      <c r="B28" s="129">
        <v>26724.3</v>
      </c>
      <c r="C28" s="129">
        <v>19291</v>
      </c>
      <c r="D28" s="129">
        <v>14571.6</v>
      </c>
      <c r="E28" s="129">
        <v>16254.1</v>
      </c>
      <c r="F28" s="129">
        <v>19785.3</v>
      </c>
      <c r="G28" s="129">
        <v>21350.2</v>
      </c>
      <c r="H28" s="129">
        <v>23930</v>
      </c>
      <c r="I28" s="129">
        <v>26590.5</v>
      </c>
      <c r="J28" s="129">
        <v>28482</v>
      </c>
      <c r="K28" s="129">
        <v>31457</v>
      </c>
      <c r="L28" s="129">
        <v>33080</v>
      </c>
      <c r="M28" s="129">
        <v>32071</v>
      </c>
      <c r="N28" s="129">
        <v>33052</v>
      </c>
      <c r="O28" s="129">
        <v>35333</v>
      </c>
      <c r="P28" s="129">
        <v>37739</v>
      </c>
      <c r="Q28" s="129">
        <v>39334</v>
      </c>
      <c r="R28" s="129">
        <v>45103</v>
      </c>
      <c r="S28" s="129">
        <v>47245</v>
      </c>
      <c r="T28" s="129">
        <v>41187</v>
      </c>
      <c r="U28" s="129">
        <v>40933</v>
      </c>
      <c r="V28" s="129">
        <v>43779</v>
      </c>
      <c r="W28" s="129">
        <v>44610</v>
      </c>
      <c r="X28" s="129">
        <v>43083</v>
      </c>
      <c r="Y28" s="129">
        <v>42197</v>
      </c>
      <c r="Z28" s="130" t="s">
        <v>59</v>
      </c>
    </row>
    <row r="30" spans="1:26">
      <c r="A30" s="132" t="s">
        <v>415</v>
      </c>
    </row>
    <row r="31" spans="1:26">
      <c r="B31" s="68">
        <v>1991</v>
      </c>
      <c r="C31" s="68">
        <v>1992</v>
      </c>
      <c r="D31" s="68">
        <v>1993</v>
      </c>
      <c r="E31" s="68">
        <v>1994</v>
      </c>
      <c r="F31" s="128" t="s">
        <v>123</v>
      </c>
      <c r="G31" s="128" t="s">
        <v>124</v>
      </c>
      <c r="H31" s="128" t="s">
        <v>125</v>
      </c>
      <c r="I31" s="128" t="s">
        <v>126</v>
      </c>
      <c r="J31" s="128" t="s">
        <v>127</v>
      </c>
      <c r="K31" s="128" t="s">
        <v>128</v>
      </c>
      <c r="L31" s="128" t="s">
        <v>129</v>
      </c>
      <c r="M31" s="128" t="s">
        <v>130</v>
      </c>
      <c r="N31" s="128" t="s">
        <v>131</v>
      </c>
      <c r="O31" s="128" t="s">
        <v>132</v>
      </c>
      <c r="P31" s="128" t="s">
        <v>32</v>
      </c>
      <c r="Q31" s="128" t="s">
        <v>60</v>
      </c>
      <c r="R31" s="128" t="s">
        <v>61</v>
      </c>
      <c r="S31" s="128" t="s">
        <v>62</v>
      </c>
      <c r="T31" s="128" t="s">
        <v>63</v>
      </c>
      <c r="U31" s="128" t="s">
        <v>64</v>
      </c>
      <c r="V31" s="128" t="s">
        <v>65</v>
      </c>
      <c r="W31" s="128" t="s">
        <v>66</v>
      </c>
      <c r="X31" s="128" t="s">
        <v>67</v>
      </c>
      <c r="Y31" s="128" t="s">
        <v>68</v>
      </c>
      <c r="Z31" s="128" t="s">
        <v>137</v>
      </c>
    </row>
    <row r="32" spans="1:26">
      <c r="A32" s="128" t="s">
        <v>1</v>
      </c>
      <c r="B32" s="68">
        <f t="shared" ref="B32:C32" si="0">B$20/B$6</f>
        <v>0.23064189974518814</v>
      </c>
      <c r="C32" s="68">
        <f t="shared" si="0"/>
        <v>0.21967102670601782</v>
      </c>
      <c r="D32" s="68">
        <f t="shared" ref="D32:Z32" si="1">D$20/D$6</f>
        <v>0.20593014425122652</v>
      </c>
      <c r="E32" s="68">
        <f t="shared" si="1"/>
        <v>0.20312135475817036</v>
      </c>
      <c r="F32" s="68">
        <f t="shared" si="1"/>
        <v>0.19964454812738122</v>
      </c>
      <c r="G32" s="68">
        <f t="shared" si="1"/>
        <v>0.19754636111471258</v>
      </c>
      <c r="H32" s="68">
        <f t="shared" si="1"/>
        <v>0.19414818263672737</v>
      </c>
      <c r="I32" s="68">
        <f t="shared" si="1"/>
        <v>0.1980031754667971</v>
      </c>
      <c r="J32" s="68">
        <f t="shared" si="1"/>
        <v>0.20703485898964535</v>
      </c>
      <c r="K32" s="68">
        <f t="shared" si="1"/>
        <v>0.21417044199062413</v>
      </c>
      <c r="L32" s="68">
        <f t="shared" si="1"/>
        <v>0.21423849998931782</v>
      </c>
      <c r="M32" s="68">
        <f t="shared" si="1"/>
        <v>0.20868880150590338</v>
      </c>
      <c r="N32" s="68">
        <f t="shared" si="1"/>
        <v>0.20947846574954287</v>
      </c>
      <c r="O32" s="68">
        <f t="shared" si="1"/>
        <v>0.21280425074236012</v>
      </c>
      <c r="P32" s="68">
        <f t="shared" si="1"/>
        <v>0.21722730191909831</v>
      </c>
      <c r="Q32" s="68">
        <f t="shared" si="1"/>
        <v>0.22388732978032846</v>
      </c>
      <c r="R32" s="68">
        <f t="shared" si="1"/>
        <v>0.23131312093006523</v>
      </c>
      <c r="S32" s="68">
        <f t="shared" si="1"/>
        <v>0.23555026680361751</v>
      </c>
      <c r="T32" s="68">
        <f t="shared" si="1"/>
        <v>0.22037970786228281</v>
      </c>
      <c r="U32" s="68">
        <f t="shared" si="1"/>
        <v>0.22070112250254068</v>
      </c>
      <c r="V32" s="68">
        <f t="shared" si="1"/>
        <v>0.22413906969606912</v>
      </c>
      <c r="W32" s="68">
        <f t="shared" si="1"/>
        <v>0.22478292265812588</v>
      </c>
      <c r="X32" s="68">
        <f t="shared" si="1"/>
        <v>0.22108179999196811</v>
      </c>
      <c r="Y32" s="68">
        <f t="shared" si="1"/>
        <v>0.21687365090560196</v>
      </c>
      <c r="Z32" s="68">
        <f t="shared" si="1"/>
        <v>0.21227075453682423</v>
      </c>
    </row>
    <row r="33" spans="1:26">
      <c r="A33" s="128" t="s">
        <v>0</v>
      </c>
      <c r="B33" s="68">
        <f t="shared" ref="B33:C33" si="2">B$19/B$5</f>
        <v>0.24855615325350691</v>
      </c>
      <c r="C33" s="68">
        <f t="shared" si="2"/>
        <v>0.25063291632855278</v>
      </c>
      <c r="D33" s="68">
        <f t="shared" ref="D33:Z33" si="3">D$19/D$5</f>
        <v>0.23939664162082055</v>
      </c>
      <c r="E33" s="68">
        <f t="shared" si="3"/>
        <v>0.23988329638833625</v>
      </c>
      <c r="F33" s="68">
        <f t="shared" si="3"/>
        <v>0.23361984148722759</v>
      </c>
      <c r="G33" s="68">
        <f t="shared" si="3"/>
        <v>0.22826059190599568</v>
      </c>
      <c r="H33" s="68">
        <f t="shared" si="3"/>
        <v>0.22489818905180001</v>
      </c>
      <c r="I33" s="68">
        <f t="shared" si="3"/>
        <v>0.22615757626670774</v>
      </c>
      <c r="J33" s="68">
        <f t="shared" si="3"/>
        <v>0.22898134516291505</v>
      </c>
      <c r="K33" s="68">
        <f t="shared" si="3"/>
        <v>0.22987980042334441</v>
      </c>
      <c r="L33" s="68">
        <f t="shared" si="3"/>
        <v>0.2167566575681813</v>
      </c>
      <c r="M33" s="68">
        <f t="shared" si="3"/>
        <v>0.20038926532958554</v>
      </c>
      <c r="N33" s="68">
        <f t="shared" si="3"/>
        <v>0.19508441137256316</v>
      </c>
      <c r="O33" s="68">
        <f t="shared" si="3"/>
        <v>0.19156529934555319</v>
      </c>
      <c r="P33" s="68">
        <f t="shared" si="3"/>
        <v>0.19069434906947838</v>
      </c>
      <c r="Q33" s="68">
        <f t="shared" si="3"/>
        <v>0.19821205473728193</v>
      </c>
      <c r="R33" s="68">
        <f t="shared" si="3"/>
        <v>0.20116384095367315</v>
      </c>
      <c r="S33" s="68">
        <f t="shared" si="3"/>
        <v>0.20330283323053863</v>
      </c>
      <c r="T33" s="68">
        <f t="shared" si="3"/>
        <v>0.19161274326499422</v>
      </c>
      <c r="U33" s="68">
        <f t="shared" si="3"/>
        <v>0.19435555762269094</v>
      </c>
      <c r="V33" s="68">
        <f t="shared" si="3"/>
        <v>0.20266247891325578</v>
      </c>
      <c r="W33" s="68">
        <f t="shared" si="3"/>
        <v>0.20177649680927526</v>
      </c>
      <c r="X33" s="68">
        <f t="shared" si="3"/>
        <v>0.19756808303968348</v>
      </c>
      <c r="Y33" s="68">
        <f t="shared" si="3"/>
        <v>0.20067189134498312</v>
      </c>
      <c r="Z33" s="68">
        <f t="shared" si="3"/>
        <v>0.20032849730658647</v>
      </c>
    </row>
    <row r="34" spans="1:26">
      <c r="A34" s="128" t="s">
        <v>36</v>
      </c>
      <c r="F34" s="68">
        <f t="shared" ref="F34:Y34" si="4">F$24/F$10</f>
        <v>0.21552155334551285</v>
      </c>
      <c r="G34" s="68">
        <f t="shared" si="4"/>
        <v>0.21341871019713812</v>
      </c>
      <c r="H34" s="68">
        <f t="shared" si="4"/>
        <v>0.21264630331660442</v>
      </c>
      <c r="I34" s="68">
        <f t="shared" si="4"/>
        <v>0.21695693558776516</v>
      </c>
      <c r="J34" s="68">
        <f t="shared" si="4"/>
        <v>0.22270948651044128</v>
      </c>
      <c r="K34" s="68">
        <f t="shared" si="4"/>
        <v>0.22705086971134383</v>
      </c>
      <c r="L34" s="68">
        <f t="shared" si="4"/>
        <v>0.22298640018431212</v>
      </c>
      <c r="M34" s="68">
        <f t="shared" si="4"/>
        <v>0.21626446131063612</v>
      </c>
      <c r="N34" s="68">
        <f t="shared" si="4"/>
        <v>0.21553714691283166</v>
      </c>
      <c r="O34" s="68">
        <f t="shared" si="4"/>
        <v>0.21698395193474967</v>
      </c>
      <c r="P34" s="68">
        <f t="shared" si="4"/>
        <v>0.22048515935542379</v>
      </c>
      <c r="Q34" s="68">
        <f t="shared" si="4"/>
        <v>0.22765243910656385</v>
      </c>
      <c r="R34" s="68">
        <f t="shared" si="4"/>
        <v>0.23183520702830535</v>
      </c>
      <c r="S34" s="68">
        <f t="shared" si="4"/>
        <v>0.22996509462305481</v>
      </c>
      <c r="T34" s="68">
        <f t="shared" si="4"/>
        <v>0.2111623461829541</v>
      </c>
      <c r="U34" s="68">
        <f t="shared" si="4"/>
        <v>0.20674262399780075</v>
      </c>
      <c r="V34" s="68">
        <f t="shared" si="4"/>
        <v>0.20783147841725319</v>
      </c>
      <c r="W34" s="68">
        <f t="shared" si="4"/>
        <v>0.20255428501812664</v>
      </c>
      <c r="X34" s="68">
        <f t="shared" si="4"/>
        <v>0.19629263584298767</v>
      </c>
      <c r="Y34" s="68">
        <f t="shared" si="4"/>
        <v>0.19634627742895772</v>
      </c>
    </row>
    <row r="35" spans="1:26">
      <c r="A35" s="128" t="s">
        <v>289</v>
      </c>
      <c r="F35" s="68">
        <f t="shared" ref="F35:Y35" si="5">F$23/F$9</f>
        <v>0.21176664861701885</v>
      </c>
      <c r="G35" s="68">
        <f t="shared" si="5"/>
        <v>0.21151656953225778</v>
      </c>
      <c r="H35" s="68">
        <f t="shared" si="5"/>
        <v>0.2093800164630481</v>
      </c>
      <c r="I35" s="68">
        <f t="shared" si="5"/>
        <v>0.21377478125488311</v>
      </c>
      <c r="J35" s="68">
        <f t="shared" si="5"/>
        <v>0.21810432969440249</v>
      </c>
      <c r="K35" s="68">
        <f t="shared" si="5"/>
        <v>0.22111429279233188</v>
      </c>
      <c r="L35" s="68">
        <f t="shared" si="5"/>
        <v>0.21702953731438338</v>
      </c>
      <c r="M35" s="68">
        <f t="shared" si="5"/>
        <v>0.21145199613480981</v>
      </c>
      <c r="N35" s="68">
        <f t="shared" si="5"/>
        <v>0.21005515089780119</v>
      </c>
      <c r="O35" s="68">
        <f t="shared" si="5"/>
        <v>0.21081773230736142</v>
      </c>
      <c r="P35" s="68">
        <f t="shared" si="5"/>
        <v>0.21411687057398443</v>
      </c>
      <c r="Q35" s="68">
        <f t="shared" si="5"/>
        <v>0.22078392738399719</v>
      </c>
      <c r="R35" s="68">
        <f t="shared" si="5"/>
        <v>0.22651903881555716</v>
      </c>
      <c r="S35" s="68">
        <f t="shared" si="5"/>
        <v>0.22581166944314884</v>
      </c>
      <c r="T35" s="68">
        <f t="shared" si="5"/>
        <v>0.20617167028255889</v>
      </c>
      <c r="U35" s="68">
        <f t="shared" si="5"/>
        <v>0.20136420655981097</v>
      </c>
      <c r="V35" s="68">
        <f t="shared" si="5"/>
        <v>0.20239041078362971</v>
      </c>
      <c r="W35" s="68">
        <f t="shared" si="5"/>
        <v>0.19792961302763923</v>
      </c>
      <c r="X35" s="68">
        <f t="shared" si="5"/>
        <v>0.19285323271180307</v>
      </c>
      <c r="Y35" s="68">
        <f t="shared" si="5"/>
        <v>0.19396532905840644</v>
      </c>
    </row>
    <row r="36" spans="1:26">
      <c r="A36" s="128" t="s">
        <v>4</v>
      </c>
      <c r="F36" s="68">
        <f>F$21/F$7</f>
        <v>0.19548024593062344</v>
      </c>
      <c r="G36" s="68">
        <f t="shared" ref="G36:Z36" si="6">G$21/G$7</f>
        <v>0.20122741186801305</v>
      </c>
      <c r="H36" s="68">
        <f t="shared" si="6"/>
        <v>0.18965054242657778</v>
      </c>
      <c r="I36" s="68">
        <f t="shared" si="6"/>
        <v>0.1936638809055605</v>
      </c>
      <c r="J36" s="68">
        <f t="shared" si="6"/>
        <v>0.19338884634188139</v>
      </c>
      <c r="K36" s="68">
        <f t="shared" si="6"/>
        <v>0.19223933879442692</v>
      </c>
      <c r="L36" s="68">
        <f t="shared" si="6"/>
        <v>0.18788328541075794</v>
      </c>
      <c r="M36" s="68">
        <f t="shared" si="6"/>
        <v>0.18790404190124615</v>
      </c>
      <c r="N36" s="68">
        <f t="shared" si="6"/>
        <v>0.18184894072769767</v>
      </c>
      <c r="O36" s="68">
        <f t="shared" si="6"/>
        <v>0.18008824531331954</v>
      </c>
      <c r="P36" s="68">
        <f t="shared" si="6"/>
        <v>0.18164065059830403</v>
      </c>
      <c r="Q36" s="68">
        <f t="shared" si="6"/>
        <v>0.18332954896005663</v>
      </c>
      <c r="R36" s="68">
        <f t="shared" si="6"/>
        <v>0.18713809326585309</v>
      </c>
      <c r="S36" s="68">
        <f t="shared" si="6"/>
        <v>0.18010630222584695</v>
      </c>
      <c r="T36" s="68">
        <f t="shared" si="6"/>
        <v>0.16145294039937397</v>
      </c>
      <c r="U36" s="68">
        <f t="shared" si="6"/>
        <v>0.16009083172450791</v>
      </c>
      <c r="V36" s="68">
        <f t="shared" si="6"/>
        <v>0.15973583967531294</v>
      </c>
      <c r="W36" s="68">
        <f t="shared" si="6"/>
        <v>0.16107310978973249</v>
      </c>
      <c r="X36" s="68">
        <f t="shared" si="6"/>
        <v>0.16168775194026125</v>
      </c>
      <c r="Y36" s="68">
        <f t="shared" si="6"/>
        <v>0.16822928974180021</v>
      </c>
      <c r="Z36" s="68">
        <f t="shared" si="6"/>
        <v>0.17285240541450053</v>
      </c>
    </row>
    <row r="37" spans="1:26">
      <c r="A37" s="128" t="s">
        <v>3</v>
      </c>
      <c r="F37" s="68">
        <f>F$22/F$8</f>
        <v>0.1913042273952511</v>
      </c>
      <c r="G37" s="68">
        <f t="shared" ref="G37:Z37" si="7">G$22/G$8</f>
        <v>0.18936957731828874</v>
      </c>
      <c r="H37" s="68">
        <f t="shared" si="7"/>
        <v>0.18882846474723236</v>
      </c>
      <c r="I37" s="68">
        <f t="shared" si="7"/>
        <v>0.19207746525564648</v>
      </c>
      <c r="J37" s="68">
        <f t="shared" si="7"/>
        <v>0.19603790899131959</v>
      </c>
      <c r="K37" s="68">
        <f t="shared" si="7"/>
        <v>0.20431597308827004</v>
      </c>
      <c r="L37" s="68">
        <f t="shared" si="7"/>
        <v>0.20493279570513351</v>
      </c>
      <c r="M37" s="68">
        <f t="shared" si="7"/>
        <v>0.21203776922206977</v>
      </c>
      <c r="N37" s="68">
        <f t="shared" si="7"/>
        <v>0.20719918809793217</v>
      </c>
      <c r="O37" s="68">
        <f t="shared" si="7"/>
        <v>0.20836189719605455</v>
      </c>
      <c r="P37" s="68">
        <f t="shared" si="7"/>
        <v>0.21157810616788125</v>
      </c>
      <c r="Q37" s="68">
        <f t="shared" si="7"/>
        <v>0.21488363958980503</v>
      </c>
      <c r="R37" s="68">
        <f t="shared" si="7"/>
        <v>0.21569757226674671</v>
      </c>
      <c r="S37" s="68">
        <f t="shared" si="7"/>
        <v>0.21241382842810849</v>
      </c>
      <c r="T37" s="68">
        <f t="shared" si="7"/>
        <v>0.19986282473348385</v>
      </c>
      <c r="U37" s="68">
        <f t="shared" si="7"/>
        <v>0.19943833477354053</v>
      </c>
      <c r="V37" s="68">
        <f t="shared" si="7"/>
        <v>0.19654619350459787</v>
      </c>
      <c r="W37" s="68">
        <f t="shared" si="7"/>
        <v>0.18358155665684187</v>
      </c>
      <c r="X37" s="68">
        <f t="shared" si="7"/>
        <v>0.17245204810860904</v>
      </c>
      <c r="Y37" s="68">
        <f t="shared" si="7"/>
        <v>0.16593905020460528</v>
      </c>
      <c r="Z37" s="68">
        <f t="shared" si="7"/>
        <v>0.1651931526315201</v>
      </c>
    </row>
    <row r="39" spans="1:26">
      <c r="B39" s="128" t="s">
        <v>123</v>
      </c>
      <c r="C39" s="128" t="s">
        <v>124</v>
      </c>
      <c r="D39" s="128" t="s">
        <v>125</v>
      </c>
      <c r="E39" s="128" t="s">
        <v>126</v>
      </c>
      <c r="F39" s="128" t="s">
        <v>127</v>
      </c>
      <c r="G39" s="128" t="s">
        <v>128</v>
      </c>
      <c r="H39" s="128" t="s">
        <v>129</v>
      </c>
      <c r="I39" s="128" t="s">
        <v>130</v>
      </c>
      <c r="J39" s="128" t="s">
        <v>131</v>
      </c>
      <c r="K39" s="128" t="s">
        <v>132</v>
      </c>
      <c r="L39" s="128" t="s">
        <v>32</v>
      </c>
      <c r="M39" s="128" t="s">
        <v>60</v>
      </c>
      <c r="N39" s="128" t="s">
        <v>61</v>
      </c>
      <c r="O39" s="128" t="s">
        <v>62</v>
      </c>
      <c r="P39" s="128" t="s">
        <v>63</v>
      </c>
      <c r="Q39" s="128" t="s">
        <v>64</v>
      </c>
      <c r="R39" s="128" t="s">
        <v>65</v>
      </c>
      <c r="S39" s="128" t="s">
        <v>66</v>
      </c>
      <c r="T39" s="128" t="s">
        <v>67</v>
      </c>
      <c r="U39" s="128" t="s">
        <v>68</v>
      </c>
      <c r="V39" s="128" t="s">
        <v>137</v>
      </c>
    </row>
    <row r="40" spans="1:26">
      <c r="A40" s="128" t="s">
        <v>1</v>
      </c>
      <c r="B40" s="68">
        <f t="shared" ref="B40:V40" si="8">F$20/F$6</f>
        <v>0.19964454812738122</v>
      </c>
      <c r="C40" s="68">
        <f t="shared" si="8"/>
        <v>0.19754636111471258</v>
      </c>
      <c r="D40" s="68">
        <f t="shared" si="8"/>
        <v>0.19414818263672737</v>
      </c>
      <c r="E40" s="68">
        <f t="shared" si="8"/>
        <v>0.1980031754667971</v>
      </c>
      <c r="F40" s="68">
        <f t="shared" si="8"/>
        <v>0.20703485898964535</v>
      </c>
      <c r="G40" s="68">
        <f t="shared" si="8"/>
        <v>0.21417044199062413</v>
      </c>
      <c r="H40" s="68">
        <f t="shared" si="8"/>
        <v>0.21423849998931782</v>
      </c>
      <c r="I40" s="68">
        <f t="shared" si="8"/>
        <v>0.20868880150590338</v>
      </c>
      <c r="J40" s="68">
        <f t="shared" si="8"/>
        <v>0.20947846574954287</v>
      </c>
      <c r="K40" s="68">
        <f t="shared" si="8"/>
        <v>0.21280425074236012</v>
      </c>
      <c r="L40" s="68">
        <f t="shared" si="8"/>
        <v>0.21722730191909831</v>
      </c>
      <c r="M40" s="68">
        <f t="shared" si="8"/>
        <v>0.22388732978032846</v>
      </c>
      <c r="N40" s="68">
        <f t="shared" si="8"/>
        <v>0.23131312093006523</v>
      </c>
      <c r="O40" s="68">
        <f t="shared" si="8"/>
        <v>0.23555026680361751</v>
      </c>
      <c r="P40" s="68">
        <f t="shared" si="8"/>
        <v>0.22037970786228281</v>
      </c>
      <c r="Q40" s="68">
        <f t="shared" si="8"/>
        <v>0.22070112250254068</v>
      </c>
      <c r="R40" s="68">
        <f t="shared" si="8"/>
        <v>0.22413906969606912</v>
      </c>
      <c r="S40" s="68">
        <f t="shared" si="8"/>
        <v>0.22478292265812588</v>
      </c>
      <c r="T40" s="68">
        <f t="shared" si="8"/>
        <v>0.22108179999196811</v>
      </c>
      <c r="U40" s="68">
        <f t="shared" si="8"/>
        <v>0.21687365090560196</v>
      </c>
      <c r="V40" s="68">
        <f t="shared" si="8"/>
        <v>0.21227075453682423</v>
      </c>
    </row>
    <row r="41" spans="1:26">
      <c r="A41" s="128" t="s">
        <v>0</v>
      </c>
      <c r="B41" s="68">
        <f t="shared" ref="B41:V41" si="9">F$19/F$5</f>
        <v>0.23361984148722759</v>
      </c>
      <c r="C41" s="68">
        <f t="shared" si="9"/>
        <v>0.22826059190599568</v>
      </c>
      <c r="D41" s="68">
        <f t="shared" si="9"/>
        <v>0.22489818905180001</v>
      </c>
      <c r="E41" s="68">
        <f t="shared" si="9"/>
        <v>0.22615757626670774</v>
      </c>
      <c r="F41" s="68">
        <f t="shared" si="9"/>
        <v>0.22898134516291505</v>
      </c>
      <c r="G41" s="68">
        <f t="shared" si="9"/>
        <v>0.22987980042334441</v>
      </c>
      <c r="H41" s="68">
        <f t="shared" si="9"/>
        <v>0.2167566575681813</v>
      </c>
      <c r="I41" s="68">
        <f t="shared" si="9"/>
        <v>0.20038926532958554</v>
      </c>
      <c r="J41" s="68">
        <f t="shared" si="9"/>
        <v>0.19508441137256316</v>
      </c>
      <c r="K41" s="68">
        <f t="shared" si="9"/>
        <v>0.19156529934555319</v>
      </c>
      <c r="L41" s="68">
        <f t="shared" si="9"/>
        <v>0.19069434906947838</v>
      </c>
      <c r="M41" s="68">
        <f t="shared" si="9"/>
        <v>0.19821205473728193</v>
      </c>
      <c r="N41" s="68">
        <f t="shared" si="9"/>
        <v>0.20116384095367315</v>
      </c>
      <c r="O41" s="68">
        <f t="shared" si="9"/>
        <v>0.20330283323053863</v>
      </c>
      <c r="P41" s="68">
        <f t="shared" si="9"/>
        <v>0.19161274326499422</v>
      </c>
      <c r="Q41" s="68">
        <f t="shared" si="9"/>
        <v>0.19435555762269094</v>
      </c>
      <c r="R41" s="68">
        <f t="shared" si="9"/>
        <v>0.20266247891325578</v>
      </c>
      <c r="S41" s="68">
        <f t="shared" si="9"/>
        <v>0.20177649680927526</v>
      </c>
      <c r="T41" s="68">
        <f t="shared" si="9"/>
        <v>0.19756808303968348</v>
      </c>
      <c r="U41" s="68">
        <f t="shared" si="9"/>
        <v>0.20067189134498312</v>
      </c>
      <c r="V41" s="68">
        <f t="shared" si="9"/>
        <v>0.20032849730658647</v>
      </c>
    </row>
    <row r="42" spans="1:26">
      <c r="A42" s="128" t="s">
        <v>36</v>
      </c>
      <c r="B42" s="68">
        <f t="shared" ref="B42:U42" si="10">F$24/F$10</f>
        <v>0.21552155334551285</v>
      </c>
      <c r="C42" s="68">
        <f t="shared" si="10"/>
        <v>0.21341871019713812</v>
      </c>
      <c r="D42" s="68">
        <f t="shared" si="10"/>
        <v>0.21264630331660442</v>
      </c>
      <c r="E42" s="68">
        <f t="shared" si="10"/>
        <v>0.21695693558776516</v>
      </c>
      <c r="F42" s="68">
        <f t="shared" si="10"/>
        <v>0.22270948651044128</v>
      </c>
      <c r="G42" s="68">
        <f t="shared" si="10"/>
        <v>0.22705086971134383</v>
      </c>
      <c r="H42" s="68">
        <f t="shared" si="10"/>
        <v>0.22298640018431212</v>
      </c>
      <c r="I42" s="68">
        <f t="shared" si="10"/>
        <v>0.21626446131063612</v>
      </c>
      <c r="J42" s="68">
        <f t="shared" si="10"/>
        <v>0.21553714691283166</v>
      </c>
      <c r="K42" s="68">
        <f t="shared" si="10"/>
        <v>0.21698395193474967</v>
      </c>
      <c r="L42" s="68">
        <f t="shared" si="10"/>
        <v>0.22048515935542379</v>
      </c>
      <c r="M42" s="68">
        <f t="shared" si="10"/>
        <v>0.22765243910656385</v>
      </c>
      <c r="N42" s="68">
        <f t="shared" si="10"/>
        <v>0.23183520702830535</v>
      </c>
      <c r="O42" s="68">
        <f t="shared" si="10"/>
        <v>0.22996509462305481</v>
      </c>
      <c r="P42" s="68">
        <f t="shared" si="10"/>
        <v>0.2111623461829541</v>
      </c>
      <c r="Q42" s="68">
        <f t="shared" si="10"/>
        <v>0.20674262399780075</v>
      </c>
      <c r="R42" s="68">
        <f t="shared" si="10"/>
        <v>0.20783147841725319</v>
      </c>
      <c r="S42" s="68">
        <f t="shared" si="10"/>
        <v>0.20255428501812664</v>
      </c>
      <c r="T42" s="68">
        <f t="shared" si="10"/>
        <v>0.19629263584298767</v>
      </c>
      <c r="U42" s="68">
        <f t="shared" si="10"/>
        <v>0.19634627742895772</v>
      </c>
    </row>
    <row r="43" spans="1:26">
      <c r="A43" s="128" t="s">
        <v>289</v>
      </c>
      <c r="B43" s="68">
        <f t="shared" ref="B43:U43" si="11">F$23/F$9</f>
        <v>0.21176664861701885</v>
      </c>
      <c r="C43" s="68">
        <f t="shared" si="11"/>
        <v>0.21151656953225778</v>
      </c>
      <c r="D43" s="68">
        <f t="shared" si="11"/>
        <v>0.2093800164630481</v>
      </c>
      <c r="E43" s="68">
        <f t="shared" si="11"/>
        <v>0.21377478125488311</v>
      </c>
      <c r="F43" s="68">
        <f t="shared" si="11"/>
        <v>0.21810432969440249</v>
      </c>
      <c r="G43" s="68">
        <f t="shared" si="11"/>
        <v>0.22111429279233188</v>
      </c>
      <c r="H43" s="68">
        <f t="shared" si="11"/>
        <v>0.21702953731438338</v>
      </c>
      <c r="I43" s="68">
        <f t="shared" si="11"/>
        <v>0.21145199613480981</v>
      </c>
      <c r="J43" s="68">
        <f t="shared" si="11"/>
        <v>0.21005515089780119</v>
      </c>
      <c r="K43" s="68">
        <f t="shared" si="11"/>
        <v>0.21081773230736142</v>
      </c>
      <c r="L43" s="68">
        <f t="shared" si="11"/>
        <v>0.21411687057398443</v>
      </c>
      <c r="M43" s="68">
        <f t="shared" si="11"/>
        <v>0.22078392738399719</v>
      </c>
      <c r="N43" s="68">
        <f t="shared" si="11"/>
        <v>0.22651903881555716</v>
      </c>
      <c r="O43" s="68">
        <f t="shared" si="11"/>
        <v>0.22581166944314884</v>
      </c>
      <c r="P43" s="68">
        <f t="shared" si="11"/>
        <v>0.20617167028255889</v>
      </c>
      <c r="Q43" s="68">
        <f t="shared" si="11"/>
        <v>0.20136420655981097</v>
      </c>
      <c r="R43" s="68">
        <f t="shared" si="11"/>
        <v>0.20239041078362971</v>
      </c>
      <c r="S43" s="68">
        <f t="shared" si="11"/>
        <v>0.19792961302763923</v>
      </c>
      <c r="T43" s="68">
        <f t="shared" si="11"/>
        <v>0.19285323271180307</v>
      </c>
      <c r="U43" s="68">
        <f t="shared" si="11"/>
        <v>0.19396532905840644</v>
      </c>
    </row>
    <row r="44" spans="1:26">
      <c r="A44" s="128" t="s">
        <v>4</v>
      </c>
      <c r="B44" s="68">
        <f>F$21/F$7</f>
        <v>0.19548024593062344</v>
      </c>
      <c r="C44" s="68">
        <f t="shared" ref="C44:V44" si="12">G$21/G$7</f>
        <v>0.20122741186801305</v>
      </c>
      <c r="D44" s="68">
        <f t="shared" si="12"/>
        <v>0.18965054242657778</v>
      </c>
      <c r="E44" s="68">
        <f t="shared" si="12"/>
        <v>0.1936638809055605</v>
      </c>
      <c r="F44" s="68">
        <f t="shared" si="12"/>
        <v>0.19338884634188139</v>
      </c>
      <c r="G44" s="68">
        <f t="shared" si="12"/>
        <v>0.19223933879442692</v>
      </c>
      <c r="H44" s="68">
        <f t="shared" si="12"/>
        <v>0.18788328541075794</v>
      </c>
      <c r="I44" s="68">
        <f t="shared" si="12"/>
        <v>0.18790404190124615</v>
      </c>
      <c r="J44" s="68">
        <f t="shared" si="12"/>
        <v>0.18184894072769767</v>
      </c>
      <c r="K44" s="68">
        <f t="shared" si="12"/>
        <v>0.18008824531331954</v>
      </c>
      <c r="L44" s="68">
        <f t="shared" si="12"/>
        <v>0.18164065059830403</v>
      </c>
      <c r="M44" s="68">
        <f t="shared" si="12"/>
        <v>0.18332954896005663</v>
      </c>
      <c r="N44" s="68">
        <f t="shared" si="12"/>
        <v>0.18713809326585309</v>
      </c>
      <c r="O44" s="68">
        <f t="shared" si="12"/>
        <v>0.18010630222584695</v>
      </c>
      <c r="P44" s="68">
        <f t="shared" si="12"/>
        <v>0.16145294039937397</v>
      </c>
      <c r="Q44" s="68">
        <f t="shared" si="12"/>
        <v>0.16009083172450791</v>
      </c>
      <c r="R44" s="68">
        <f t="shared" si="12"/>
        <v>0.15973583967531294</v>
      </c>
      <c r="S44" s="68">
        <f t="shared" si="12"/>
        <v>0.16107310978973249</v>
      </c>
      <c r="T44" s="68">
        <f t="shared" si="12"/>
        <v>0.16168775194026125</v>
      </c>
      <c r="U44" s="68">
        <f t="shared" si="12"/>
        <v>0.16822928974180021</v>
      </c>
      <c r="V44" s="68">
        <f t="shared" si="12"/>
        <v>0.17285240541450053</v>
      </c>
    </row>
    <row r="45" spans="1:26">
      <c r="A45" s="128" t="s">
        <v>3</v>
      </c>
      <c r="B45" s="68">
        <f>F$22/F$8</f>
        <v>0.1913042273952511</v>
      </c>
      <c r="C45" s="68">
        <f t="shared" ref="C45:V45" si="13">G$22/G$8</f>
        <v>0.18936957731828874</v>
      </c>
      <c r="D45" s="68">
        <f t="shared" si="13"/>
        <v>0.18882846474723236</v>
      </c>
      <c r="E45" s="68">
        <f t="shared" si="13"/>
        <v>0.19207746525564648</v>
      </c>
      <c r="F45" s="68">
        <f t="shared" si="13"/>
        <v>0.19603790899131959</v>
      </c>
      <c r="G45" s="68">
        <f t="shared" si="13"/>
        <v>0.20431597308827004</v>
      </c>
      <c r="H45" s="68">
        <f t="shared" si="13"/>
        <v>0.20493279570513351</v>
      </c>
      <c r="I45" s="68">
        <f t="shared" si="13"/>
        <v>0.21203776922206977</v>
      </c>
      <c r="J45" s="68">
        <f t="shared" si="13"/>
        <v>0.20719918809793217</v>
      </c>
      <c r="K45" s="68">
        <f t="shared" si="13"/>
        <v>0.20836189719605455</v>
      </c>
      <c r="L45" s="68">
        <f t="shared" si="13"/>
        <v>0.21157810616788125</v>
      </c>
      <c r="M45" s="68">
        <f t="shared" si="13"/>
        <v>0.21488363958980503</v>
      </c>
      <c r="N45" s="68">
        <f t="shared" si="13"/>
        <v>0.21569757226674671</v>
      </c>
      <c r="O45" s="68">
        <f t="shared" si="13"/>
        <v>0.21241382842810849</v>
      </c>
      <c r="P45" s="68">
        <f t="shared" si="13"/>
        <v>0.19986282473348385</v>
      </c>
      <c r="Q45" s="68">
        <f t="shared" si="13"/>
        <v>0.19943833477354053</v>
      </c>
      <c r="R45" s="68">
        <f t="shared" si="13"/>
        <v>0.19654619350459787</v>
      </c>
      <c r="S45" s="68">
        <f t="shared" si="13"/>
        <v>0.18358155665684187</v>
      </c>
      <c r="T45" s="68">
        <f t="shared" si="13"/>
        <v>0.17245204810860904</v>
      </c>
      <c r="U45" s="68">
        <f t="shared" si="13"/>
        <v>0.16593905020460528</v>
      </c>
      <c r="V45" s="68">
        <f t="shared" si="13"/>
        <v>0.1651931526315201</v>
      </c>
    </row>
    <row r="53" spans="3:3">
      <c r="C53" s="68" t="s">
        <v>450</v>
      </c>
    </row>
    <row r="54" spans="3:3">
      <c r="C54" s="68" t="s">
        <v>451</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25"/>
  <sheetViews>
    <sheetView workbookViewId="0">
      <selection activeCell="I26" sqref="I26"/>
    </sheetView>
  </sheetViews>
  <sheetFormatPr baseColWidth="10" defaultRowHeight="13.8"/>
  <sheetData>
    <row r="2" spans="3:3">
      <c r="C2" t="s">
        <v>432</v>
      </c>
    </row>
    <row r="3" spans="3:3">
      <c r="C3" t="s">
        <v>433</v>
      </c>
    </row>
    <row r="22" spans="3:3">
      <c r="C22" t="s">
        <v>434</v>
      </c>
    </row>
    <row r="23" spans="3:3">
      <c r="C23" t="s">
        <v>435</v>
      </c>
    </row>
    <row r="24" spans="3:3">
      <c r="C24" t="s">
        <v>436</v>
      </c>
    </row>
    <row r="25" spans="3:3">
      <c r="C25" t="s">
        <v>437</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opLeftCell="A7" workbookViewId="0">
      <selection activeCell="D19" sqref="D19"/>
    </sheetView>
  </sheetViews>
  <sheetFormatPr baseColWidth="10" defaultColWidth="11.19921875" defaultRowHeight="14.4"/>
  <cols>
    <col min="1" max="16384" width="11.19921875" style="98"/>
  </cols>
  <sheetData>
    <row r="1" spans="1:18">
      <c r="A1" s="97" t="s">
        <v>421</v>
      </c>
    </row>
    <row r="2" spans="1:18">
      <c r="A2" s="99"/>
      <c r="B2" s="99">
        <v>2005</v>
      </c>
      <c r="C2" s="99">
        <v>2006</v>
      </c>
      <c r="D2" s="99">
        <v>2007</v>
      </c>
      <c r="E2" s="99">
        <v>2008</v>
      </c>
      <c r="F2" s="99">
        <v>2009</v>
      </c>
      <c r="G2" s="99">
        <v>2010</v>
      </c>
      <c r="H2" s="99">
        <v>2011</v>
      </c>
      <c r="I2" s="99">
        <v>2012</v>
      </c>
      <c r="J2" s="99">
        <v>2013</v>
      </c>
      <c r="K2" s="99">
        <v>2014</v>
      </c>
      <c r="L2" s="99">
        <v>2015</v>
      </c>
      <c r="M2" s="98" t="s">
        <v>303</v>
      </c>
    </row>
    <row r="3" spans="1:18">
      <c r="A3" s="98" t="s">
        <v>304</v>
      </c>
      <c r="B3" s="133">
        <f t="shared" ref="B3:M3" si="0">B29-B30</f>
        <v>30.268999999999991</v>
      </c>
      <c r="C3" s="133">
        <f t="shared" si="0"/>
        <v>27.917999999999992</v>
      </c>
      <c r="D3" s="133">
        <f t="shared" si="0"/>
        <v>35.12299999999999</v>
      </c>
      <c r="E3" s="133">
        <f t="shared" si="0"/>
        <v>27.222999999999985</v>
      </c>
      <c r="F3" s="133">
        <f t="shared" si="0"/>
        <v>31.722999999999999</v>
      </c>
      <c r="G3" s="133">
        <f t="shared" si="0"/>
        <v>53.708000000000013</v>
      </c>
      <c r="H3" s="133">
        <f t="shared" si="0"/>
        <v>57.184999999999988</v>
      </c>
      <c r="I3" s="133">
        <f t="shared" si="0"/>
        <v>97.207999999999984</v>
      </c>
      <c r="J3" s="133">
        <f t="shared" si="0"/>
        <v>125.20099999999999</v>
      </c>
      <c r="K3" s="133">
        <f t="shared" si="0"/>
        <v>130.34899999999999</v>
      </c>
      <c r="L3" s="133">
        <f t="shared" si="0"/>
        <v>143.29499999999999</v>
      </c>
      <c r="M3" s="133">
        <f t="shared" si="0"/>
        <v>30.348999999999997</v>
      </c>
    </row>
    <row r="4" spans="1:18">
      <c r="A4" s="98" t="s">
        <v>305</v>
      </c>
      <c r="B4" s="133">
        <f t="shared" ref="B4:M4" si="1">B30-B31</f>
        <v>21.998000000000005</v>
      </c>
      <c r="C4" s="133">
        <f t="shared" si="1"/>
        <v>36.397000000000006</v>
      </c>
      <c r="D4" s="133">
        <f t="shared" si="1"/>
        <v>42.530000000000015</v>
      </c>
      <c r="E4" s="133">
        <f t="shared" si="1"/>
        <v>41.195000000000007</v>
      </c>
      <c r="F4" s="133">
        <f t="shared" si="1"/>
        <v>17.324999999999989</v>
      </c>
      <c r="G4" s="133">
        <f t="shared" si="1"/>
        <v>26.651999999999987</v>
      </c>
      <c r="H4" s="133">
        <f t="shared" si="1"/>
        <v>34.016999999999996</v>
      </c>
      <c r="I4" s="133">
        <f t="shared" si="1"/>
        <v>41.904000000000003</v>
      </c>
      <c r="J4" s="133">
        <f t="shared" si="1"/>
        <v>29.981999999999992</v>
      </c>
      <c r="K4" s="133">
        <f t="shared" si="1"/>
        <v>41.808000000000007</v>
      </c>
      <c r="L4" s="133">
        <f t="shared" si="1"/>
        <v>50.671999999999997</v>
      </c>
      <c r="M4" s="133">
        <f t="shared" si="1"/>
        <v>13.699000000000002</v>
      </c>
    </row>
    <row r="5" spans="1:18">
      <c r="A5" s="99" t="s">
        <v>2</v>
      </c>
      <c r="B5" s="133">
        <v>62.363</v>
      </c>
      <c r="C5" s="133">
        <v>85.790999999999997</v>
      </c>
      <c r="D5" s="133">
        <v>107.48399999999999</v>
      </c>
      <c r="E5" s="133">
        <v>98.545000000000002</v>
      </c>
      <c r="F5" s="133">
        <v>91.51</v>
      </c>
      <c r="G5" s="133">
        <v>70.308000000000007</v>
      </c>
      <c r="H5" s="133">
        <v>72.498000000000005</v>
      </c>
      <c r="I5" s="133">
        <v>57.13</v>
      </c>
      <c r="J5" s="133">
        <v>35.237000000000002</v>
      </c>
      <c r="K5" s="133">
        <v>40.722999999999999</v>
      </c>
      <c r="L5" s="133">
        <v>62.177999999999997</v>
      </c>
      <c r="M5" s="134">
        <v>20.901</v>
      </c>
    </row>
    <row r="6" spans="1:18">
      <c r="A6" s="99" t="s">
        <v>306</v>
      </c>
      <c r="B6" s="133">
        <f>SUM(B3:B5)</f>
        <v>114.63</v>
      </c>
      <c r="C6" s="133">
        <f t="shared" ref="C6:M6" si="2">SUM(C3:C5)</f>
        <v>150.10599999999999</v>
      </c>
      <c r="D6" s="133">
        <f t="shared" si="2"/>
        <v>185.137</v>
      </c>
      <c r="E6" s="133">
        <f t="shared" si="2"/>
        <v>166.96299999999999</v>
      </c>
      <c r="F6" s="133">
        <f t="shared" si="2"/>
        <v>140.55799999999999</v>
      </c>
      <c r="G6" s="133">
        <f t="shared" si="2"/>
        <v>150.66800000000001</v>
      </c>
      <c r="H6" s="133">
        <f t="shared" si="2"/>
        <v>163.69999999999999</v>
      </c>
      <c r="I6" s="133">
        <f t="shared" si="2"/>
        <v>196.24199999999999</v>
      </c>
      <c r="J6" s="133">
        <f t="shared" si="2"/>
        <v>190.42</v>
      </c>
      <c r="K6" s="133">
        <f t="shared" si="2"/>
        <v>212.88</v>
      </c>
      <c r="L6" s="133">
        <f t="shared" si="2"/>
        <v>256.14499999999998</v>
      </c>
      <c r="M6" s="133">
        <f t="shared" si="2"/>
        <v>64.948999999999998</v>
      </c>
    </row>
    <row r="7" spans="1:18">
      <c r="G7" s="98" t="s">
        <v>307</v>
      </c>
      <c r="J7" s="98">
        <f>L$5/L$6</f>
        <v>0.24274532003357474</v>
      </c>
      <c r="K7" s="98" t="s">
        <v>308</v>
      </c>
      <c r="N7" s="98" t="s">
        <v>309</v>
      </c>
      <c r="R7" s="98">
        <f>L$3/L$6</f>
        <v>0.55942922953795704</v>
      </c>
    </row>
    <row r="8" spans="1:18">
      <c r="A8" s="98" t="s">
        <v>310</v>
      </c>
      <c r="G8" s="98" t="s">
        <v>311</v>
      </c>
      <c r="J8" s="98">
        <f>K$5/K$6</f>
        <v>0.19129556557685082</v>
      </c>
      <c r="K8" s="98" t="s">
        <v>312</v>
      </c>
      <c r="N8" s="98" t="s">
        <v>313</v>
      </c>
      <c r="R8" s="98">
        <f>K$3/K$6</f>
        <v>0.6123121007140172</v>
      </c>
    </row>
    <row r="9" spans="1:18">
      <c r="A9" s="98" t="s">
        <v>314</v>
      </c>
      <c r="G9" s="98" t="s">
        <v>315</v>
      </c>
      <c r="J9" s="98">
        <f>J$5/J$6</f>
        <v>0.18504883940762526</v>
      </c>
      <c r="K9" s="98" t="s">
        <v>316</v>
      </c>
      <c r="N9" s="98" t="s">
        <v>317</v>
      </c>
      <c r="R9" s="98">
        <f>J$3/J$6</f>
        <v>0.65749921226761898</v>
      </c>
    </row>
    <row r="10" spans="1:18">
      <c r="A10" s="98" t="s">
        <v>318</v>
      </c>
      <c r="G10" s="98" t="s">
        <v>319</v>
      </c>
      <c r="J10" s="98">
        <f>I$5/I$6</f>
        <v>0.29112014757289473</v>
      </c>
      <c r="K10" s="98" t="s">
        <v>320</v>
      </c>
      <c r="N10" s="98" t="s">
        <v>321</v>
      </c>
      <c r="R10" s="98">
        <f>I$3/I$6</f>
        <v>0.49534758104788978</v>
      </c>
    </row>
    <row r="11" spans="1:18">
      <c r="A11" s="98" t="s">
        <v>322</v>
      </c>
      <c r="G11" s="98" t="s">
        <v>323</v>
      </c>
      <c r="J11" s="98">
        <f>H$5/H$6</f>
        <v>0.44287110568112409</v>
      </c>
      <c r="K11" s="98" t="s">
        <v>324</v>
      </c>
      <c r="N11" s="98" t="s">
        <v>325</v>
      </c>
      <c r="R11" s="98">
        <f>H$3/H$6</f>
        <v>0.34932803909590709</v>
      </c>
    </row>
    <row r="12" spans="1:18">
      <c r="G12" s="98" t="s">
        <v>326</v>
      </c>
      <c r="J12" s="98">
        <f>G$5/G$6</f>
        <v>0.46664188812488389</v>
      </c>
      <c r="K12" s="98" t="s">
        <v>327</v>
      </c>
      <c r="N12" s="98" t="s">
        <v>328</v>
      </c>
      <c r="R12" s="98">
        <f>F$3/F$6</f>
        <v>0.22569330810057059</v>
      </c>
    </row>
    <row r="13" spans="1:18">
      <c r="G13" s="98" t="s">
        <v>329</v>
      </c>
      <c r="J13" s="98">
        <f>F$5/F$6</f>
        <v>0.65104796596422831</v>
      </c>
      <c r="K13" s="98" t="s">
        <v>330</v>
      </c>
      <c r="N13" s="98" t="s">
        <v>331</v>
      </c>
      <c r="R13" s="98">
        <f>E$3/E$6</f>
        <v>0.16304810047735119</v>
      </c>
    </row>
    <row r="14" spans="1:18">
      <c r="G14" s="98" t="s">
        <v>332</v>
      </c>
      <c r="J14" s="98">
        <f>E$5/E$6</f>
        <v>0.59022058779490072</v>
      </c>
      <c r="K14" s="98" t="s">
        <v>333</v>
      </c>
    </row>
    <row r="15" spans="1:18">
      <c r="G15" s="98" t="s">
        <v>334</v>
      </c>
      <c r="J15" s="98">
        <f>D$5/D$6</f>
        <v>0.58056466292529318</v>
      </c>
      <c r="K15" s="98" t="s">
        <v>335</v>
      </c>
    </row>
    <row r="16" spans="1:18">
      <c r="G16" s="98" t="s">
        <v>336</v>
      </c>
      <c r="J16" s="98">
        <f>C$5/C$6</f>
        <v>0.57153611447910146</v>
      </c>
      <c r="K16" s="98" t="s">
        <v>337</v>
      </c>
    </row>
    <row r="17" spans="1:13">
      <c r="A17" s="135" t="s">
        <v>338</v>
      </c>
      <c r="G17" s="98" t="s">
        <v>339</v>
      </c>
      <c r="J17" s="98">
        <f>B$5/B$6</f>
        <v>0.54403733752071881</v>
      </c>
      <c r="K17" s="98" t="s">
        <v>340</v>
      </c>
    </row>
    <row r="18" spans="1:13">
      <c r="A18" s="136" t="s">
        <v>341</v>
      </c>
    </row>
    <row r="19" spans="1:13">
      <c r="A19" s="135" t="s">
        <v>342</v>
      </c>
    </row>
    <row r="20" spans="1:13">
      <c r="A20" s="135" t="s">
        <v>343</v>
      </c>
    </row>
    <row r="21" spans="1:13">
      <c r="A21" s="135" t="s">
        <v>344</v>
      </c>
    </row>
    <row r="22" spans="1:13">
      <c r="A22" s="137" t="s">
        <v>345</v>
      </c>
    </row>
    <row r="23" spans="1:13">
      <c r="A23" s="98" t="s">
        <v>346</v>
      </c>
    </row>
    <row r="24" spans="1:13">
      <c r="A24" s="98" t="s">
        <v>347</v>
      </c>
    </row>
    <row r="25" spans="1:13">
      <c r="A25" s="98" t="s">
        <v>348</v>
      </c>
    </row>
    <row r="27" spans="1:13">
      <c r="A27" s="97" t="s">
        <v>302</v>
      </c>
    </row>
    <row r="28" spans="1:13">
      <c r="A28" s="99"/>
      <c r="B28" s="99">
        <v>2005</v>
      </c>
      <c r="C28" s="99">
        <v>2006</v>
      </c>
      <c r="D28" s="99">
        <v>2007</v>
      </c>
      <c r="E28" s="99">
        <v>2008</v>
      </c>
      <c r="F28" s="99">
        <v>2009</v>
      </c>
      <c r="G28" s="99">
        <v>2010</v>
      </c>
      <c r="H28" s="99">
        <v>2011</v>
      </c>
      <c r="I28" s="99">
        <v>2012</v>
      </c>
      <c r="J28" s="99">
        <v>2013</v>
      </c>
      <c r="K28" s="99">
        <v>2014</v>
      </c>
      <c r="L28" s="99">
        <v>2015</v>
      </c>
      <c r="M28" s="98" t="s">
        <v>349</v>
      </c>
    </row>
    <row r="29" spans="1:13">
      <c r="A29" s="99" t="s">
        <v>306</v>
      </c>
      <c r="B29" s="133">
        <v>114.63</v>
      </c>
      <c r="C29" s="133">
        <v>150.10599999999999</v>
      </c>
      <c r="D29" s="133">
        <v>185.137</v>
      </c>
      <c r="E29" s="133">
        <v>166.96299999999999</v>
      </c>
      <c r="F29" s="133">
        <v>140.55799999999999</v>
      </c>
      <c r="G29" s="133">
        <v>150.66800000000001</v>
      </c>
      <c r="H29" s="133">
        <v>163.69999999999999</v>
      </c>
      <c r="I29" s="133">
        <v>196.24199999999999</v>
      </c>
      <c r="J29" s="133">
        <v>190.42</v>
      </c>
      <c r="K29" s="133">
        <v>212.88</v>
      </c>
      <c r="L29" s="133">
        <v>256.14499999999998</v>
      </c>
      <c r="M29" s="134">
        <v>64.948999999999998</v>
      </c>
    </row>
    <row r="30" spans="1:13">
      <c r="A30" s="99" t="s">
        <v>350</v>
      </c>
      <c r="B30" s="133">
        <v>84.361000000000004</v>
      </c>
      <c r="C30" s="133">
        <v>122.188</v>
      </c>
      <c r="D30" s="133">
        <v>150.01400000000001</v>
      </c>
      <c r="E30" s="133">
        <v>139.74</v>
      </c>
      <c r="F30" s="133">
        <v>108.83499999999999</v>
      </c>
      <c r="G30" s="133">
        <v>96.96</v>
      </c>
      <c r="H30" s="133">
        <v>106.515</v>
      </c>
      <c r="I30" s="133">
        <v>99.034000000000006</v>
      </c>
      <c r="J30" s="133">
        <v>65.218999999999994</v>
      </c>
      <c r="K30" s="133">
        <v>82.531000000000006</v>
      </c>
      <c r="L30" s="133">
        <v>112.85</v>
      </c>
      <c r="M30" s="134">
        <v>34.6</v>
      </c>
    </row>
    <row r="31" spans="1:13">
      <c r="A31" s="99" t="s">
        <v>36</v>
      </c>
      <c r="B31" s="133">
        <v>62.363</v>
      </c>
      <c r="C31" s="133">
        <v>85.790999999999997</v>
      </c>
      <c r="D31" s="133">
        <v>107.48399999999999</v>
      </c>
      <c r="E31" s="133">
        <v>98.545000000000002</v>
      </c>
      <c r="F31" s="133">
        <v>91.51</v>
      </c>
      <c r="G31" s="133">
        <v>70.308000000000007</v>
      </c>
      <c r="H31" s="133">
        <v>72.498000000000005</v>
      </c>
      <c r="I31" s="133">
        <v>57.13</v>
      </c>
      <c r="J31" s="133">
        <v>35.237000000000002</v>
      </c>
      <c r="K31" s="133">
        <v>40.722999999999999</v>
      </c>
      <c r="L31" s="133">
        <v>62.177999999999997</v>
      </c>
      <c r="M31" s="134">
        <v>20.901</v>
      </c>
    </row>
    <row r="34" spans="1:1">
      <c r="A34" s="138" t="s">
        <v>351</v>
      </c>
    </row>
    <row r="35" spans="1:1">
      <c r="A35" s="98" t="s">
        <v>352</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J29" sqref="J29"/>
    </sheetView>
  </sheetViews>
  <sheetFormatPr baseColWidth="10" defaultColWidth="11.19921875" defaultRowHeight="14.4"/>
  <cols>
    <col min="1" max="1" width="11.19921875" style="161"/>
    <col min="2" max="2" width="19.09765625" style="98" bestFit="1" customWidth="1"/>
    <col min="3" max="3" width="17.19921875" style="98" bestFit="1" customWidth="1"/>
    <col min="4" max="16384" width="11.19921875" style="98"/>
  </cols>
  <sheetData>
    <row r="1" spans="1:4">
      <c r="D1" s="97" t="s">
        <v>422</v>
      </c>
    </row>
    <row r="2" spans="1:4">
      <c r="B2" s="105" t="s">
        <v>353</v>
      </c>
      <c r="C2" s="105" t="s">
        <v>354</v>
      </c>
    </row>
    <row r="3" spans="1:4">
      <c r="A3" s="162" t="s">
        <v>213</v>
      </c>
      <c r="B3" s="159">
        <v>81.900000000000006</v>
      </c>
      <c r="C3" s="159">
        <v>92.6</v>
      </c>
    </row>
    <row r="4" spans="1:4">
      <c r="A4" s="162" t="s">
        <v>214</v>
      </c>
      <c r="B4" s="159">
        <v>87.53</v>
      </c>
      <c r="C4" s="159">
        <v>99.9</v>
      </c>
    </row>
    <row r="5" spans="1:4">
      <c r="A5" s="163" t="s">
        <v>215</v>
      </c>
      <c r="B5" s="159">
        <v>91.12</v>
      </c>
      <c r="C5" s="159">
        <v>104.62</v>
      </c>
    </row>
    <row r="6" spans="1:4">
      <c r="A6" s="163" t="s">
        <v>216</v>
      </c>
      <c r="B6" s="159">
        <v>91.73</v>
      </c>
      <c r="C6" s="159">
        <v>101.83</v>
      </c>
    </row>
    <row r="7" spans="1:4">
      <c r="A7" s="163" t="s">
        <v>123</v>
      </c>
      <c r="B7" s="159">
        <v>93.88</v>
      </c>
      <c r="C7" s="159">
        <v>105.21</v>
      </c>
    </row>
    <row r="8" spans="1:4">
      <c r="A8" s="163" t="s">
        <v>124</v>
      </c>
      <c r="B8" s="159">
        <v>94.28</v>
      </c>
      <c r="C8" s="159">
        <v>107.96</v>
      </c>
    </row>
    <row r="9" spans="1:4">
      <c r="A9" s="163" t="s">
        <v>125</v>
      </c>
      <c r="B9" s="159">
        <v>93.42</v>
      </c>
      <c r="C9" s="159">
        <v>104.12</v>
      </c>
    </row>
    <row r="10" spans="1:4">
      <c r="A10" s="163" t="s">
        <v>126</v>
      </c>
      <c r="B10" s="159">
        <v>93.69</v>
      </c>
      <c r="C10" s="159">
        <v>105.84</v>
      </c>
    </row>
    <row r="11" spans="1:4">
      <c r="A11" s="163" t="s">
        <v>127</v>
      </c>
      <c r="B11" s="159">
        <v>94.61</v>
      </c>
      <c r="C11" s="159">
        <v>107.36</v>
      </c>
    </row>
    <row r="12" spans="1:4">
      <c r="A12" s="163" t="s">
        <v>128</v>
      </c>
      <c r="B12" s="159">
        <v>95.23</v>
      </c>
      <c r="C12" s="159">
        <v>104.41</v>
      </c>
    </row>
    <row r="13" spans="1:4">
      <c r="A13" s="163" t="s">
        <v>129</v>
      </c>
      <c r="B13" s="159">
        <v>94.98</v>
      </c>
      <c r="C13" s="159">
        <v>104.67</v>
      </c>
    </row>
    <row r="14" spans="1:4">
      <c r="A14" s="163" t="s">
        <v>130</v>
      </c>
      <c r="B14" s="159">
        <v>95.56</v>
      </c>
      <c r="C14" s="159">
        <v>105.84</v>
      </c>
    </row>
    <row r="15" spans="1:4">
      <c r="A15" s="163" t="s">
        <v>131</v>
      </c>
      <c r="B15" s="159">
        <v>96.65</v>
      </c>
      <c r="C15" s="159">
        <v>104.64</v>
      </c>
    </row>
    <row r="16" spans="1:4">
      <c r="A16" s="163" t="s">
        <v>132</v>
      </c>
      <c r="B16" s="159">
        <v>96.2</v>
      </c>
      <c r="C16" s="159">
        <v>100.98</v>
      </c>
    </row>
    <row r="17" spans="1:7">
      <c r="A17" s="163" t="s">
        <v>32</v>
      </c>
      <c r="B17" s="159">
        <v>95.79</v>
      </c>
      <c r="C17" s="159">
        <v>99.06</v>
      </c>
    </row>
    <row r="18" spans="1:7">
      <c r="A18" s="163" t="s">
        <v>60</v>
      </c>
      <c r="B18" s="159">
        <v>93.5</v>
      </c>
      <c r="C18" s="159">
        <v>93.51</v>
      </c>
    </row>
    <row r="19" spans="1:7">
      <c r="A19" s="163" t="s">
        <v>61</v>
      </c>
      <c r="B19" s="159">
        <v>92.72</v>
      </c>
      <c r="C19" s="159">
        <v>92.52</v>
      </c>
    </row>
    <row r="20" spans="1:7">
      <c r="A20" s="163" t="s">
        <v>62</v>
      </c>
      <c r="B20" s="159">
        <v>94.99</v>
      </c>
      <c r="C20" s="159">
        <v>97.95</v>
      </c>
    </row>
    <row r="21" spans="1:7">
      <c r="A21" s="163" t="s">
        <v>63</v>
      </c>
      <c r="B21" s="159">
        <v>101.51</v>
      </c>
      <c r="C21" s="159">
        <v>115.25</v>
      </c>
    </row>
    <row r="22" spans="1:7">
      <c r="A22" s="163" t="s">
        <v>64</v>
      </c>
      <c r="B22" s="160">
        <v>100</v>
      </c>
      <c r="C22" s="160">
        <v>100</v>
      </c>
    </row>
    <row r="23" spans="1:7">
      <c r="A23" s="163" t="s">
        <v>65</v>
      </c>
      <c r="B23" s="159">
        <v>100.49</v>
      </c>
      <c r="C23" s="159">
        <v>96.68</v>
      </c>
    </row>
    <row r="24" spans="1:7">
      <c r="A24" s="163" t="s">
        <v>66</v>
      </c>
      <c r="B24" s="159">
        <v>103.61</v>
      </c>
      <c r="C24" s="159">
        <v>101.44</v>
      </c>
      <c r="D24" s="190" t="s">
        <v>423</v>
      </c>
      <c r="E24" s="191"/>
      <c r="F24" s="191"/>
      <c r="G24" s="191"/>
    </row>
    <row r="25" spans="1:7">
      <c r="A25" s="163" t="s">
        <v>67</v>
      </c>
      <c r="B25" s="159">
        <v>105.66</v>
      </c>
      <c r="C25" s="159">
        <v>104.19</v>
      </c>
    </row>
    <row r="26" spans="1:7">
      <c r="A26" s="163" t="s">
        <v>68</v>
      </c>
      <c r="B26" s="159">
        <v>107.4</v>
      </c>
      <c r="C26" s="159">
        <v>104.98</v>
      </c>
    </row>
    <row r="27" spans="1:7">
      <c r="A27" s="163" t="s">
        <v>137</v>
      </c>
      <c r="B27" s="159">
        <v>109.2</v>
      </c>
      <c r="C27" s="159">
        <v>106.07</v>
      </c>
    </row>
  </sheetData>
  <mergeCells count="1">
    <mergeCell ref="D24:G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opLeftCell="A7" zoomScale="78" zoomScaleNormal="78" workbookViewId="0">
      <selection activeCell="E41" sqref="E41"/>
    </sheetView>
  </sheetViews>
  <sheetFormatPr baseColWidth="10" defaultColWidth="11.19921875" defaultRowHeight="14.4"/>
  <cols>
    <col min="1" max="1" width="15.8984375" style="1" customWidth="1"/>
    <col min="2" max="9" width="11.19921875" style="1"/>
    <col min="10" max="10" width="13.5" style="1" customWidth="1"/>
    <col min="11" max="16384" width="11.19921875" style="1"/>
  </cols>
  <sheetData>
    <row r="1" spans="1:31">
      <c r="A1" s="2" t="s">
        <v>19</v>
      </c>
      <c r="B1" s="2"/>
      <c r="C1" s="2"/>
      <c r="D1" s="2"/>
      <c r="E1" s="2"/>
    </row>
    <row r="2" spans="1:31">
      <c r="A2" s="3"/>
      <c r="B2" s="3">
        <v>1995</v>
      </c>
      <c r="C2" s="3">
        <v>1996</v>
      </c>
      <c r="D2" s="3">
        <v>1997</v>
      </c>
      <c r="E2" s="3">
        <v>1998</v>
      </c>
      <c r="F2" s="3">
        <v>1999</v>
      </c>
      <c r="G2" s="3">
        <v>2000</v>
      </c>
      <c r="H2" s="3">
        <v>2001</v>
      </c>
      <c r="I2" s="3">
        <v>2002</v>
      </c>
      <c r="J2" s="3">
        <v>2003</v>
      </c>
      <c r="K2" s="3">
        <v>2004</v>
      </c>
      <c r="L2" s="3">
        <v>2005</v>
      </c>
      <c r="M2" s="3">
        <v>2006</v>
      </c>
      <c r="N2" s="3">
        <v>2007</v>
      </c>
      <c r="O2" s="4">
        <v>2008</v>
      </c>
      <c r="P2" s="4">
        <v>2009</v>
      </c>
      <c r="Q2" s="4">
        <v>2010</v>
      </c>
      <c r="R2" s="4">
        <v>2011</v>
      </c>
      <c r="S2" s="4">
        <v>2012</v>
      </c>
      <c r="T2" s="4">
        <v>2013</v>
      </c>
      <c r="U2" s="4">
        <v>2014</v>
      </c>
      <c r="V2" s="4">
        <v>2015</v>
      </c>
      <c r="W2" s="4">
        <v>2016</v>
      </c>
      <c r="X2" s="4">
        <v>2017</v>
      </c>
      <c r="Y2" s="4">
        <v>2018</v>
      </c>
      <c r="Z2" s="4">
        <v>2019</v>
      </c>
      <c r="AA2" s="4">
        <v>2020</v>
      </c>
      <c r="AB2" s="4">
        <v>2021</v>
      </c>
    </row>
    <row r="3" spans="1:31">
      <c r="A3" s="5" t="s">
        <v>0</v>
      </c>
      <c r="B3" s="18">
        <v>1.8120000000000001</v>
      </c>
      <c r="C3" s="18">
        <v>0.85699999999999998</v>
      </c>
      <c r="D3" s="18">
        <v>1.9019999999999999</v>
      </c>
      <c r="E3" s="18">
        <v>1.776</v>
      </c>
      <c r="F3" s="18">
        <v>1.8480000000000001</v>
      </c>
      <c r="G3" s="18">
        <v>3.1880000000000002</v>
      </c>
      <c r="H3" s="18">
        <v>1.833</v>
      </c>
      <c r="I3" s="18">
        <v>2.4E-2</v>
      </c>
      <c r="J3" s="18">
        <v>-0.71699999999999997</v>
      </c>
      <c r="K3" s="18">
        <v>0.69799999999999995</v>
      </c>
      <c r="L3" s="18">
        <v>0.875</v>
      </c>
      <c r="M3" s="18">
        <v>3.8740000000000001</v>
      </c>
      <c r="N3" s="18">
        <v>3.375</v>
      </c>
      <c r="O3" s="6">
        <v>0.81599999999999995</v>
      </c>
      <c r="P3" s="6">
        <v>-5.5679999999999996</v>
      </c>
      <c r="Q3" s="6">
        <v>3.95</v>
      </c>
      <c r="R3" s="6">
        <v>3.722</v>
      </c>
      <c r="S3" s="6">
        <v>0.68600000000000005</v>
      </c>
      <c r="T3" s="6">
        <v>0.59199999999999997</v>
      </c>
      <c r="U3" s="6">
        <v>1.5960000000000001</v>
      </c>
      <c r="V3" s="6">
        <v>1.4830000000000001</v>
      </c>
      <c r="W3" s="7">
        <v>1.746</v>
      </c>
      <c r="X3" s="7">
        <v>1.425</v>
      </c>
      <c r="Y3" s="7">
        <v>1.3779999999999999</v>
      </c>
      <c r="Z3" s="7">
        <v>1.3089999999999999</v>
      </c>
      <c r="AA3" s="7">
        <v>1.262</v>
      </c>
      <c r="AB3" s="7">
        <v>1.23</v>
      </c>
      <c r="AC3" s="5" t="s">
        <v>0</v>
      </c>
    </row>
    <row r="4" spans="1:31">
      <c r="A4" s="5" t="s">
        <v>1</v>
      </c>
      <c r="B4" s="18">
        <v>2.085</v>
      </c>
      <c r="C4" s="18">
        <v>1.3879999999999999</v>
      </c>
      <c r="D4" s="18">
        <v>2.3370000000000002</v>
      </c>
      <c r="E4" s="18">
        <v>3.556</v>
      </c>
      <c r="F4" s="18">
        <v>3.407</v>
      </c>
      <c r="G4" s="18">
        <v>3.875</v>
      </c>
      <c r="H4" s="18">
        <v>1.954</v>
      </c>
      <c r="I4" s="18">
        <v>1.1180000000000001</v>
      </c>
      <c r="J4" s="18">
        <v>0.82</v>
      </c>
      <c r="K4" s="18">
        <v>2.786</v>
      </c>
      <c r="L4" s="18">
        <v>1.6080000000000001</v>
      </c>
      <c r="M4" s="18">
        <v>2.375</v>
      </c>
      <c r="N4" s="18">
        <v>2.3610000000000002</v>
      </c>
      <c r="O4" s="6">
        <v>0.19500000000000001</v>
      </c>
      <c r="P4" s="6">
        <v>-2.9409999999999998</v>
      </c>
      <c r="Q4" s="6">
        <v>1.966</v>
      </c>
      <c r="R4" s="6">
        <v>2.0790000000000002</v>
      </c>
      <c r="S4" s="6">
        <v>0.183</v>
      </c>
      <c r="T4" s="6">
        <v>0.57599999999999996</v>
      </c>
      <c r="U4" s="6">
        <v>0.63700000000000001</v>
      </c>
      <c r="V4" s="6">
        <v>1.274</v>
      </c>
      <c r="W4" s="7">
        <v>1.327</v>
      </c>
      <c r="X4" s="7">
        <v>1.349</v>
      </c>
      <c r="Y4" s="7">
        <v>1.5780000000000001</v>
      </c>
      <c r="Z4" s="7">
        <v>1.6870000000000001</v>
      </c>
      <c r="AA4" s="7">
        <v>1.8109999999999999</v>
      </c>
      <c r="AB4" s="7">
        <v>1.841</v>
      </c>
      <c r="AC4" s="5" t="s">
        <v>1</v>
      </c>
    </row>
    <row r="5" spans="1:31">
      <c r="A5" s="192" t="s">
        <v>427</v>
      </c>
      <c r="B5" s="18">
        <v>2.8959999999999999</v>
      </c>
      <c r="C5" s="18">
        <v>1.6519999999999999</v>
      </c>
      <c r="D5" s="18">
        <v>2.6419999999999999</v>
      </c>
      <c r="E5" s="18">
        <v>2.9079999999999999</v>
      </c>
      <c r="F5" s="18">
        <v>2.9529999999999998</v>
      </c>
      <c r="G5" s="18">
        <v>3.8260000000000001</v>
      </c>
      <c r="H5" s="18">
        <v>2.1339999999999999</v>
      </c>
      <c r="I5" s="18">
        <v>0.96699999999999997</v>
      </c>
      <c r="J5" s="18">
        <v>0.66500000000000004</v>
      </c>
      <c r="K5" s="18">
        <v>2.3029999999999999</v>
      </c>
      <c r="L5" s="18">
        <v>1.67</v>
      </c>
      <c r="M5" s="18">
        <v>3.2320000000000002</v>
      </c>
      <c r="N5" s="18">
        <v>3.0139999999999998</v>
      </c>
      <c r="O5" s="6">
        <v>0.42299999999999999</v>
      </c>
      <c r="P5" s="6">
        <v>-4.5209999999999999</v>
      </c>
      <c r="Q5" s="6">
        <v>2.0910000000000002</v>
      </c>
      <c r="R5" s="6">
        <v>1.5489999999999999</v>
      </c>
      <c r="S5" s="6">
        <v>-0.874</v>
      </c>
      <c r="T5" s="6">
        <v>-0.251</v>
      </c>
      <c r="U5" s="6">
        <v>1.0760000000000001</v>
      </c>
      <c r="V5" s="6">
        <v>2.0379999999999998</v>
      </c>
      <c r="W5" s="6">
        <v>1.661</v>
      </c>
      <c r="X5" s="6">
        <v>1.512</v>
      </c>
      <c r="Y5" s="6">
        <v>1.5860000000000001</v>
      </c>
      <c r="Z5" s="6">
        <v>1.528</v>
      </c>
      <c r="AA5" s="6">
        <v>1.5209999999999999</v>
      </c>
      <c r="AB5" s="6">
        <v>1.4850000000000001</v>
      </c>
      <c r="AC5" s="8" t="s">
        <v>2</v>
      </c>
    </row>
    <row r="6" spans="1:31">
      <c r="A6" s="5" t="s">
        <v>3</v>
      </c>
      <c r="B6" s="18">
        <v>2.2959999999999998</v>
      </c>
      <c r="C6" s="18">
        <v>1.286</v>
      </c>
      <c r="D6" s="18">
        <v>1.835</v>
      </c>
      <c r="E6" s="18">
        <v>1.6160000000000001</v>
      </c>
      <c r="F6" s="18">
        <v>1.56</v>
      </c>
      <c r="G6" s="18">
        <v>3.71</v>
      </c>
      <c r="H6" s="18">
        <v>1.772</v>
      </c>
      <c r="I6" s="18">
        <v>0.249</v>
      </c>
      <c r="J6" s="18">
        <v>0.151</v>
      </c>
      <c r="K6" s="18">
        <v>1.5820000000000001</v>
      </c>
      <c r="L6" s="18">
        <v>0.95</v>
      </c>
      <c r="M6" s="18">
        <v>2.0070000000000001</v>
      </c>
      <c r="N6" s="18">
        <v>1.474</v>
      </c>
      <c r="O6" s="6">
        <v>-1.05</v>
      </c>
      <c r="P6" s="6">
        <v>-5.4820000000000002</v>
      </c>
      <c r="Q6" s="6">
        <v>1.6870000000000001</v>
      </c>
      <c r="R6" s="6">
        <v>0.57699999999999996</v>
      </c>
      <c r="S6" s="6">
        <v>-2.819</v>
      </c>
      <c r="T6" s="6">
        <v>-1.748</v>
      </c>
      <c r="U6" s="6">
        <v>-0.34300000000000003</v>
      </c>
      <c r="V6" s="6">
        <v>0.76</v>
      </c>
      <c r="W6" s="7">
        <v>0.75700000000000001</v>
      </c>
      <c r="X6" s="7">
        <v>0.94099999999999995</v>
      </c>
      <c r="Y6" s="7">
        <v>1.149</v>
      </c>
      <c r="Z6" s="7">
        <v>0.85</v>
      </c>
      <c r="AA6" s="7">
        <v>0.85</v>
      </c>
      <c r="AB6" s="7">
        <v>0.85</v>
      </c>
      <c r="AC6" s="5" t="s">
        <v>3</v>
      </c>
    </row>
    <row r="7" spans="1:31">
      <c r="A7" s="5" t="s">
        <v>4</v>
      </c>
      <c r="B7" s="18">
        <v>2.5059999999999998</v>
      </c>
      <c r="C7" s="18">
        <v>2.5489999999999999</v>
      </c>
      <c r="D7" s="18">
        <v>3.1269999999999998</v>
      </c>
      <c r="E7" s="18">
        <v>3.1909999999999998</v>
      </c>
      <c r="F7" s="18">
        <v>3.2829999999999999</v>
      </c>
      <c r="G7" s="18">
        <v>3.7450000000000001</v>
      </c>
      <c r="H7" s="18">
        <v>2.726</v>
      </c>
      <c r="I7" s="18">
        <v>2.3969999999999998</v>
      </c>
      <c r="J7" s="18">
        <v>3.4660000000000002</v>
      </c>
      <c r="K7" s="18">
        <v>2.528</v>
      </c>
      <c r="L7" s="18">
        <v>2.972</v>
      </c>
      <c r="M7" s="18">
        <v>2.5030000000000001</v>
      </c>
      <c r="N7" s="18">
        <v>2.556</v>
      </c>
      <c r="O7" s="6">
        <v>-0.627</v>
      </c>
      <c r="P7" s="6">
        <v>-4.3280000000000003</v>
      </c>
      <c r="Q7" s="6">
        <v>1.915</v>
      </c>
      <c r="R7" s="6">
        <v>1.5089999999999999</v>
      </c>
      <c r="S7" s="6">
        <v>1.3129999999999999</v>
      </c>
      <c r="T7" s="6">
        <v>1.911</v>
      </c>
      <c r="U7" s="6">
        <v>3.07</v>
      </c>
      <c r="V7" s="6">
        <v>2.2450000000000001</v>
      </c>
      <c r="W7" s="7">
        <v>1.837</v>
      </c>
      <c r="X7" s="7">
        <v>1.0509999999999999</v>
      </c>
      <c r="Y7" s="7">
        <v>1.651</v>
      </c>
      <c r="Z7" s="7">
        <v>1.792</v>
      </c>
      <c r="AA7" s="7">
        <v>1.9139999999999999</v>
      </c>
      <c r="AB7" s="7">
        <v>1.9039999999999999</v>
      </c>
      <c r="AC7" s="5" t="s">
        <v>4</v>
      </c>
    </row>
    <row r="8" spans="1:31">
      <c r="A8" s="1" t="s">
        <v>18</v>
      </c>
      <c r="B8" s="19"/>
      <c r="C8" s="19"/>
      <c r="D8" s="19"/>
      <c r="E8" s="19"/>
      <c r="F8" s="19"/>
      <c r="G8" s="19"/>
      <c r="H8" s="19"/>
      <c r="I8" s="19"/>
      <c r="J8" s="19"/>
      <c r="K8" s="19"/>
      <c r="L8" s="19"/>
      <c r="M8" s="19"/>
      <c r="N8" s="19"/>
    </row>
    <row r="9" spans="1:31">
      <c r="A9" s="1" t="s">
        <v>5</v>
      </c>
      <c r="B9" s="19"/>
      <c r="C9" s="19"/>
      <c r="D9" s="19"/>
      <c r="E9" s="19"/>
      <c r="F9" s="19"/>
      <c r="G9" s="19"/>
      <c r="H9" s="19"/>
      <c r="I9" s="19"/>
      <c r="J9" s="19"/>
      <c r="K9" s="19"/>
      <c r="L9" s="19"/>
      <c r="M9" s="19"/>
      <c r="N9" s="19"/>
    </row>
    <row r="10" spans="1:31">
      <c r="B10" s="19"/>
      <c r="C10" s="19"/>
      <c r="D10" s="19"/>
      <c r="E10" s="19"/>
      <c r="F10" s="19"/>
      <c r="G10" s="19"/>
      <c r="H10" s="19"/>
      <c r="I10" s="19"/>
      <c r="J10" s="167"/>
      <c r="K10" s="19"/>
      <c r="L10" s="19"/>
      <c r="M10" s="19"/>
      <c r="N10" s="19"/>
    </row>
    <row r="11" spans="1:31">
      <c r="A11" s="166" t="s">
        <v>358</v>
      </c>
      <c r="B11" t="s">
        <v>424</v>
      </c>
      <c r="C11" s="24"/>
      <c r="D11" s="24"/>
      <c r="E11" s="24"/>
      <c r="F11" s="24"/>
      <c r="G11" s="24"/>
      <c r="H11" s="24"/>
      <c r="I11" s="24"/>
      <c r="J11" t="s">
        <v>361</v>
      </c>
      <c r="K11" s="170" t="s">
        <v>425</v>
      </c>
      <c r="L11" s="168"/>
      <c r="M11" s="168"/>
      <c r="N11" s="168"/>
      <c r="O11" s="168"/>
      <c r="P11" s="169"/>
      <c r="Q11" s="16"/>
      <c r="R11" s="16"/>
      <c r="S11" s="16"/>
      <c r="T11" s="16"/>
      <c r="U11" s="16"/>
      <c r="V11" s="16"/>
      <c r="W11" s="16"/>
      <c r="X11" s="16"/>
      <c r="Y11" s="16"/>
      <c r="Z11" s="16"/>
      <c r="AA11" s="16"/>
      <c r="AB11" s="16"/>
      <c r="AC11" s="15"/>
      <c r="AD11" s="15"/>
      <c r="AE11" s="15"/>
    </row>
    <row r="12" spans="1:3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5"/>
      <c r="AD12" s="15"/>
      <c r="AE12" s="15"/>
    </row>
    <row r="35" spans="1:32">
      <c r="A35" s="9"/>
      <c r="B35" s="20">
        <v>1995</v>
      </c>
      <c r="C35" s="21">
        <v>1996</v>
      </c>
      <c r="D35" s="22">
        <v>1997</v>
      </c>
      <c r="E35" s="22">
        <v>1998</v>
      </c>
      <c r="F35" s="22">
        <v>1999</v>
      </c>
      <c r="G35" s="22">
        <v>2000</v>
      </c>
      <c r="H35" s="22">
        <v>2001</v>
      </c>
      <c r="I35" s="22">
        <v>2002</v>
      </c>
      <c r="J35" s="22">
        <v>2003</v>
      </c>
      <c r="K35" s="22">
        <v>2004</v>
      </c>
      <c r="L35" s="22">
        <v>2005</v>
      </c>
      <c r="M35" s="22">
        <v>2006</v>
      </c>
      <c r="N35" s="22">
        <v>2007</v>
      </c>
      <c r="O35" s="10">
        <v>2008</v>
      </c>
      <c r="P35" s="10">
        <v>2009</v>
      </c>
      <c r="Q35" s="10">
        <v>2010</v>
      </c>
      <c r="R35" s="10">
        <v>2011</v>
      </c>
      <c r="S35" s="10">
        <v>2012</v>
      </c>
      <c r="T35" s="10">
        <v>2013</v>
      </c>
      <c r="U35" s="10">
        <v>2014</v>
      </c>
      <c r="V35" s="10">
        <v>2015</v>
      </c>
      <c r="W35" s="10">
        <v>2016</v>
      </c>
      <c r="X35" s="10">
        <v>2017</v>
      </c>
      <c r="Y35" s="10">
        <v>2018</v>
      </c>
      <c r="Z35" s="10">
        <v>2019</v>
      </c>
      <c r="AA35" s="10">
        <v>2020</v>
      </c>
      <c r="AB35" s="11">
        <v>2021</v>
      </c>
      <c r="AC35" s="12" t="s">
        <v>6</v>
      </c>
      <c r="AD35" s="12" t="s">
        <v>7</v>
      </c>
      <c r="AE35" s="12" t="s">
        <v>8</v>
      </c>
    </row>
    <row r="36" spans="1:32">
      <c r="A36" s="13" t="s">
        <v>20</v>
      </c>
      <c r="B36" s="23">
        <f>B$3-B4</f>
        <v>-0.27299999999999991</v>
      </c>
      <c r="C36" s="23">
        <f>C$3-C4</f>
        <v>-0.53099999999999992</v>
      </c>
      <c r="D36" s="23">
        <f>D$3-D4</f>
        <v>-0.43500000000000028</v>
      </c>
      <c r="E36" s="23">
        <f>E$3-E4</f>
        <v>-1.78</v>
      </c>
      <c r="F36" s="23">
        <f t="shared" ref="F36:AB36" si="0">F3-F4</f>
        <v>-1.5589999999999999</v>
      </c>
      <c r="G36" s="23">
        <f t="shared" si="0"/>
        <v>-0.68699999999999983</v>
      </c>
      <c r="H36" s="23">
        <f t="shared" si="0"/>
        <v>-0.121</v>
      </c>
      <c r="I36" s="23">
        <f t="shared" si="0"/>
        <v>-1.0940000000000001</v>
      </c>
      <c r="J36" s="23">
        <f t="shared" si="0"/>
        <v>-1.5369999999999999</v>
      </c>
      <c r="K36" s="23">
        <f t="shared" si="0"/>
        <v>-2.0880000000000001</v>
      </c>
      <c r="L36" s="23">
        <f t="shared" si="0"/>
        <v>-0.7330000000000001</v>
      </c>
      <c r="M36" s="23">
        <f t="shared" si="0"/>
        <v>1.4990000000000001</v>
      </c>
      <c r="N36" s="23">
        <f t="shared" si="0"/>
        <v>1.0139999999999998</v>
      </c>
      <c r="O36" s="14">
        <f t="shared" si="0"/>
        <v>0.621</v>
      </c>
      <c r="P36" s="14">
        <f t="shared" si="0"/>
        <v>-2.6269999999999998</v>
      </c>
      <c r="Q36" s="14">
        <f t="shared" si="0"/>
        <v>1.9840000000000002</v>
      </c>
      <c r="R36" s="14">
        <f t="shared" si="0"/>
        <v>1.6429999999999998</v>
      </c>
      <c r="S36" s="14">
        <f t="shared" si="0"/>
        <v>0.50300000000000011</v>
      </c>
      <c r="T36" s="14">
        <f t="shared" si="0"/>
        <v>1.6000000000000014E-2</v>
      </c>
      <c r="U36" s="14">
        <f t="shared" si="0"/>
        <v>0.95900000000000007</v>
      </c>
      <c r="V36" s="14">
        <f t="shared" si="0"/>
        <v>0.20900000000000007</v>
      </c>
      <c r="W36" s="14">
        <f t="shared" si="0"/>
        <v>0.41900000000000004</v>
      </c>
      <c r="X36" s="14">
        <f t="shared" si="0"/>
        <v>7.6000000000000068E-2</v>
      </c>
      <c r="Y36" s="14">
        <f t="shared" si="0"/>
        <v>-0.20000000000000018</v>
      </c>
      <c r="Z36" s="14">
        <f t="shared" si="0"/>
        <v>-0.37800000000000011</v>
      </c>
      <c r="AA36" s="14">
        <f t="shared" si="0"/>
        <v>-0.54899999999999993</v>
      </c>
      <c r="AB36" s="14">
        <f t="shared" si="0"/>
        <v>-0.61099999999999999</v>
      </c>
      <c r="AC36" s="15">
        <f>SUM(B36:AB36)</f>
        <v>-6.2599999999999989</v>
      </c>
      <c r="AD36" s="15">
        <f>SUM(C36:V36)</f>
        <v>-4.7439999999999998</v>
      </c>
      <c r="AE36" s="15">
        <f>SUM(F36:V36)</f>
        <v>-1.9979999999999984</v>
      </c>
      <c r="AF36" s="13" t="s">
        <v>9</v>
      </c>
    </row>
    <row r="37" spans="1:32">
      <c r="A37" s="13" t="s">
        <v>21</v>
      </c>
      <c r="B37" s="23">
        <f>B$3-B5</f>
        <v>-1.0839999999999999</v>
      </c>
      <c r="C37" s="23">
        <f t="shared" ref="C37:AB37" si="1">C3-C5</f>
        <v>-0.79499999999999993</v>
      </c>
      <c r="D37" s="23">
        <f t="shared" si="1"/>
        <v>-0.74</v>
      </c>
      <c r="E37" s="23">
        <f t="shared" si="1"/>
        <v>-1.1319999999999999</v>
      </c>
      <c r="F37" s="23">
        <f t="shared" si="1"/>
        <v>-1.1049999999999998</v>
      </c>
      <c r="G37" s="23">
        <f t="shared" si="1"/>
        <v>-0.6379999999999999</v>
      </c>
      <c r="H37" s="23">
        <f t="shared" si="1"/>
        <v>-0.30099999999999993</v>
      </c>
      <c r="I37" s="23">
        <f t="shared" si="1"/>
        <v>-0.94299999999999995</v>
      </c>
      <c r="J37" s="23">
        <f t="shared" si="1"/>
        <v>-1.3820000000000001</v>
      </c>
      <c r="K37" s="23">
        <f t="shared" si="1"/>
        <v>-1.605</v>
      </c>
      <c r="L37" s="23">
        <f t="shared" si="1"/>
        <v>-0.79499999999999993</v>
      </c>
      <c r="M37" s="23">
        <f t="shared" si="1"/>
        <v>0.6419999999999999</v>
      </c>
      <c r="N37" s="23">
        <f t="shared" si="1"/>
        <v>0.36100000000000021</v>
      </c>
      <c r="O37" s="14">
        <f t="shared" si="1"/>
        <v>0.39299999999999996</v>
      </c>
      <c r="P37" s="14">
        <f t="shared" si="1"/>
        <v>-1.0469999999999997</v>
      </c>
      <c r="Q37" s="14">
        <f t="shared" si="1"/>
        <v>1.859</v>
      </c>
      <c r="R37" s="14">
        <f t="shared" si="1"/>
        <v>2.173</v>
      </c>
      <c r="S37" s="14">
        <f t="shared" si="1"/>
        <v>1.56</v>
      </c>
      <c r="T37" s="14">
        <f t="shared" si="1"/>
        <v>0.84299999999999997</v>
      </c>
      <c r="U37" s="14">
        <f t="shared" si="1"/>
        <v>0.52</v>
      </c>
      <c r="V37" s="14">
        <f t="shared" si="1"/>
        <v>-0.55499999999999972</v>
      </c>
      <c r="W37" s="14">
        <f t="shared" si="1"/>
        <v>8.4999999999999964E-2</v>
      </c>
      <c r="X37" s="14">
        <f t="shared" si="1"/>
        <v>-8.6999999999999966E-2</v>
      </c>
      <c r="Y37" s="14">
        <f t="shared" si="1"/>
        <v>-0.20800000000000018</v>
      </c>
      <c r="Z37" s="14">
        <f t="shared" si="1"/>
        <v>-0.21900000000000008</v>
      </c>
      <c r="AA37" s="14">
        <f t="shared" si="1"/>
        <v>-0.2589999999999999</v>
      </c>
      <c r="AB37" s="14">
        <f t="shared" si="1"/>
        <v>-0.25500000000000012</v>
      </c>
      <c r="AC37" s="15">
        <f>SUM(B37:AB37)</f>
        <v>-4.7139999999999995</v>
      </c>
      <c r="AD37" s="15">
        <f>SUM(C37:V37)</f>
        <v>-2.6869999999999994</v>
      </c>
      <c r="AE37" s="15">
        <f>SUM(F37:V37)</f>
        <v>-1.9999999999999574E-2</v>
      </c>
      <c r="AF37" s="13" t="s">
        <v>10</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zoomScale="73" zoomScaleNormal="73" workbookViewId="0">
      <selection activeCell="L33" sqref="L33"/>
    </sheetView>
  </sheetViews>
  <sheetFormatPr baseColWidth="10" defaultColWidth="11.19921875" defaultRowHeight="14.4"/>
  <cols>
    <col min="1" max="16384" width="11.19921875" style="1"/>
  </cols>
  <sheetData>
    <row r="1" spans="1:25">
      <c r="A1" s="2" t="s">
        <v>365</v>
      </c>
    </row>
    <row r="3" spans="1:25">
      <c r="Y3" s="17"/>
    </row>
    <row r="4" spans="1:25">
      <c r="B4" s="1">
        <v>1999</v>
      </c>
      <c r="C4" s="1">
        <v>2000</v>
      </c>
      <c r="D4" s="1">
        <v>2001</v>
      </c>
      <c r="E4" s="1">
        <v>2002</v>
      </c>
      <c r="F4" s="1">
        <v>2003</v>
      </c>
      <c r="G4" s="1">
        <v>2004</v>
      </c>
      <c r="H4" s="1">
        <v>2005</v>
      </c>
      <c r="I4" s="1">
        <v>2006</v>
      </c>
      <c r="J4" s="1">
        <v>2007</v>
      </c>
      <c r="K4" s="1">
        <v>2008</v>
      </c>
      <c r="L4" s="1">
        <v>2009</v>
      </c>
      <c r="M4" s="1">
        <v>2010</v>
      </c>
      <c r="N4" s="1">
        <v>2011</v>
      </c>
      <c r="O4" s="1">
        <v>2012</v>
      </c>
      <c r="P4" s="1">
        <v>2013</v>
      </c>
      <c r="Q4" s="1">
        <v>2014</v>
      </c>
      <c r="R4" s="1">
        <v>2015</v>
      </c>
      <c r="S4" s="1">
        <v>2016</v>
      </c>
      <c r="T4" s="1">
        <v>2017</v>
      </c>
      <c r="U4" s="1">
        <v>2018</v>
      </c>
      <c r="V4" s="1">
        <v>2019</v>
      </c>
      <c r="W4" s="1">
        <v>2020</v>
      </c>
      <c r="X4" s="1">
        <v>2021</v>
      </c>
      <c r="Y4" s="1" t="s">
        <v>11</v>
      </c>
    </row>
    <row r="5" spans="1:25">
      <c r="A5" s="5" t="s">
        <v>0</v>
      </c>
      <c r="B5" s="6">
        <v>-1.415</v>
      </c>
      <c r="C5" s="6">
        <v>-1.75</v>
      </c>
      <c r="D5" s="6">
        <v>-0.36299999999999999</v>
      </c>
      <c r="E5" s="6">
        <v>1.885</v>
      </c>
      <c r="F5" s="6">
        <v>1.4119999999999999</v>
      </c>
      <c r="G5" s="6">
        <v>4.4569999999999999</v>
      </c>
      <c r="H5" s="6">
        <v>4.5949999999999998</v>
      </c>
      <c r="I5" s="6">
        <v>5.681</v>
      </c>
      <c r="J5" s="6">
        <v>6.75</v>
      </c>
      <c r="K5" s="6">
        <v>5.5949999999999998</v>
      </c>
      <c r="L5" s="6">
        <v>5.7409999999999997</v>
      </c>
      <c r="M5" s="6">
        <v>5.6159999999999997</v>
      </c>
      <c r="N5" s="6">
        <v>6.0890000000000004</v>
      </c>
      <c r="O5" s="6">
        <v>7.0190000000000001</v>
      </c>
      <c r="P5" s="6">
        <v>6.7380000000000004</v>
      </c>
      <c r="Q5" s="6">
        <v>7.2809999999999997</v>
      </c>
      <c r="R5" s="6">
        <v>8.4459999999999997</v>
      </c>
      <c r="S5" s="7">
        <v>8.625</v>
      </c>
      <c r="T5" s="7">
        <v>8.0609999999999999</v>
      </c>
      <c r="U5" s="7">
        <v>7.7069999999999999</v>
      </c>
      <c r="V5" s="7">
        <v>7.4859999999999998</v>
      </c>
      <c r="W5" s="7">
        <v>7.3449999999999998</v>
      </c>
      <c r="X5" s="7">
        <v>7.2220000000000004</v>
      </c>
      <c r="Y5" s="5" t="s">
        <v>12</v>
      </c>
    </row>
    <row r="6" spans="1:25">
      <c r="A6" s="192" t="s">
        <v>427</v>
      </c>
      <c r="B6" s="6">
        <v>-1.9450000000000001</v>
      </c>
      <c r="C6" s="6">
        <v>-2.601</v>
      </c>
      <c r="D6" s="6">
        <v>-1.1970000000000001</v>
      </c>
      <c r="E6" s="6">
        <v>0.48299999999999998</v>
      </c>
      <c r="F6" s="6">
        <v>0.126</v>
      </c>
      <c r="G6" s="6">
        <v>0.76700000000000002</v>
      </c>
      <c r="H6" s="6">
        <v>-0.28199999999999997</v>
      </c>
      <c r="I6" s="6">
        <v>-0.22</v>
      </c>
      <c r="J6" s="6">
        <v>8.3000000000000004E-2</v>
      </c>
      <c r="K6" s="6">
        <v>-1.097</v>
      </c>
      <c r="L6" s="6">
        <v>0.186</v>
      </c>
      <c r="M6" s="6">
        <v>0.378</v>
      </c>
      <c r="N6" s="6">
        <v>0.40799999999999997</v>
      </c>
      <c r="O6" s="6">
        <v>1.306</v>
      </c>
      <c r="P6" s="6">
        <v>2.165</v>
      </c>
      <c r="Q6" s="6">
        <v>2.4820000000000002</v>
      </c>
      <c r="R6" s="6">
        <v>3.153</v>
      </c>
      <c r="S6" s="6">
        <v>3.3610000000000002</v>
      </c>
      <c r="T6" s="6">
        <v>3.0830000000000002</v>
      </c>
      <c r="U6" s="6">
        <v>2.9159999999999999</v>
      </c>
      <c r="V6" s="6">
        <v>2.8679999999999999</v>
      </c>
      <c r="W6" s="6">
        <v>2.8279999999999998</v>
      </c>
      <c r="X6" s="6">
        <v>2.7839999999999998</v>
      </c>
      <c r="Y6" s="5" t="s">
        <v>13</v>
      </c>
    </row>
    <row r="7" spans="1:25">
      <c r="A7" s="5" t="s">
        <v>22</v>
      </c>
      <c r="B7" s="6">
        <v>1.0999999999999999E-2</v>
      </c>
      <c r="C7" s="6">
        <v>-0.68899999999999995</v>
      </c>
      <c r="D7" s="6">
        <v>-0.157</v>
      </c>
      <c r="E7" s="6">
        <v>0.21299999999999999</v>
      </c>
      <c r="F7" s="6">
        <v>0.14299999999999999</v>
      </c>
      <c r="G7" s="6">
        <v>0.55300000000000005</v>
      </c>
      <c r="H7" s="6">
        <v>0.16200000000000001</v>
      </c>
      <c r="I7" s="6">
        <v>-9.5000000000000001E-2</v>
      </c>
      <c r="J7" s="6">
        <v>-0.40300000000000002</v>
      </c>
      <c r="K7" s="6">
        <v>-1.2649999999999999</v>
      </c>
      <c r="L7" s="6">
        <v>-0.11</v>
      </c>
      <c r="M7" s="6">
        <v>1.2999999999999999E-2</v>
      </c>
      <c r="N7" s="6">
        <v>0.46</v>
      </c>
      <c r="O7" s="6">
        <v>1.252</v>
      </c>
      <c r="P7" s="6">
        <v>1.75</v>
      </c>
      <c r="Q7" s="6">
        <v>1.7210000000000001</v>
      </c>
      <c r="R7" s="6">
        <v>2.3570000000000002</v>
      </c>
      <c r="S7" s="6">
        <v>2.5070000000000001</v>
      </c>
      <c r="T7" s="6">
        <v>2.3119999999999998</v>
      </c>
      <c r="U7" s="6">
        <v>2.145</v>
      </c>
      <c r="V7" s="6">
        <v>1.9990000000000001</v>
      </c>
      <c r="W7" s="6">
        <v>1.865</v>
      </c>
      <c r="X7" s="6">
        <v>1.734</v>
      </c>
      <c r="Y7" s="5" t="s">
        <v>14</v>
      </c>
    </row>
    <row r="8" spans="1:25">
      <c r="A8" s="5" t="s">
        <v>3</v>
      </c>
      <c r="B8" s="6">
        <v>1.1259999999999999</v>
      </c>
      <c r="C8" s="6">
        <v>4.2000000000000003E-2</v>
      </c>
      <c r="D8" s="6">
        <v>0.50600000000000001</v>
      </c>
      <c r="E8" s="6">
        <v>-0.29799999999999999</v>
      </c>
      <c r="F8" s="6">
        <v>-0.64200000000000002</v>
      </c>
      <c r="G8" s="6">
        <v>-0.38500000000000001</v>
      </c>
      <c r="H8" s="6">
        <v>-0.94599999999999995</v>
      </c>
      <c r="I8" s="6">
        <v>-1.5620000000000001</v>
      </c>
      <c r="J8" s="6">
        <v>-1.452</v>
      </c>
      <c r="K8" s="6">
        <v>-2.8660000000000001</v>
      </c>
      <c r="L8" s="6">
        <v>-1.9390000000000001</v>
      </c>
      <c r="M8" s="6">
        <v>-3.4159999999999999</v>
      </c>
      <c r="N8" s="6">
        <v>-3.0110000000000001</v>
      </c>
      <c r="O8" s="6">
        <v>-0.36099999999999999</v>
      </c>
      <c r="P8" s="6">
        <v>0.94699999999999995</v>
      </c>
      <c r="Q8" s="6">
        <v>1.917</v>
      </c>
      <c r="R8" s="6">
        <v>2.198</v>
      </c>
      <c r="S8" s="7">
        <v>2.1709999999999998</v>
      </c>
      <c r="T8" s="7">
        <v>1.875</v>
      </c>
      <c r="U8" s="7">
        <v>1.5049999999999999</v>
      </c>
      <c r="V8" s="7">
        <v>1.343</v>
      </c>
      <c r="W8" s="7">
        <v>1.17</v>
      </c>
      <c r="X8" s="7">
        <v>0.879</v>
      </c>
      <c r="Y8" s="5" t="s">
        <v>15</v>
      </c>
    </row>
    <row r="9" spans="1:25">
      <c r="A9" s="5" t="s">
        <v>1</v>
      </c>
      <c r="B9" s="6">
        <v>4.2030000000000003</v>
      </c>
      <c r="C9" s="6">
        <v>2.629</v>
      </c>
      <c r="D9" s="6">
        <v>2.847</v>
      </c>
      <c r="E9" s="6">
        <v>2.1080000000000001</v>
      </c>
      <c r="F9" s="6">
        <v>1.5669999999999999</v>
      </c>
      <c r="G9" s="6">
        <v>1.1259999999999999</v>
      </c>
      <c r="H9" s="6">
        <v>0.47699999999999998</v>
      </c>
      <c r="I9" s="6">
        <v>0.45</v>
      </c>
      <c r="J9" s="6">
        <v>9.2999999999999999E-2</v>
      </c>
      <c r="K9" s="6">
        <v>-0.94099999999999995</v>
      </c>
      <c r="L9" s="6">
        <v>-0.83199999999999996</v>
      </c>
      <c r="M9" s="6">
        <v>-0.83599999999999997</v>
      </c>
      <c r="N9" s="6">
        <v>-0.98899999999999999</v>
      </c>
      <c r="O9" s="6">
        <v>-1.2210000000000001</v>
      </c>
      <c r="P9" s="6">
        <v>-0.874</v>
      </c>
      <c r="Q9" s="6">
        <v>-1.0649999999999999</v>
      </c>
      <c r="R9" s="6">
        <v>-0.2</v>
      </c>
      <c r="S9" s="7">
        <v>-0.46300000000000002</v>
      </c>
      <c r="T9" s="7">
        <v>-0.379</v>
      </c>
      <c r="U9" s="7">
        <v>-0.315</v>
      </c>
      <c r="V9" s="7">
        <v>-0.13200000000000001</v>
      </c>
      <c r="W9" s="7">
        <v>0.1</v>
      </c>
      <c r="X9" s="7">
        <v>0.33900000000000002</v>
      </c>
      <c r="Y9" s="5" t="s">
        <v>1</v>
      </c>
    </row>
    <row r="10" spans="1:25">
      <c r="A10" s="5" t="s">
        <v>23</v>
      </c>
      <c r="B10" s="6">
        <v>-7.4420000000000002</v>
      </c>
      <c r="C10" s="6">
        <v>-6.0389999999999997</v>
      </c>
      <c r="D10" s="6">
        <v>-3.1219999999999999</v>
      </c>
      <c r="E10" s="6">
        <v>-2.79</v>
      </c>
      <c r="F10" s="6">
        <v>-2.516</v>
      </c>
      <c r="G10" s="6">
        <v>-5.4509999999999996</v>
      </c>
      <c r="H10" s="6">
        <v>-2.6139999999999999</v>
      </c>
      <c r="I10" s="6">
        <v>-4.0419999999999998</v>
      </c>
      <c r="J10" s="6">
        <v>-6.3890000000000002</v>
      </c>
      <c r="K10" s="6">
        <v>-6.7560000000000002</v>
      </c>
      <c r="L10" s="6">
        <v>-4.0890000000000004</v>
      </c>
      <c r="M10" s="6">
        <v>-5.4009999999999998</v>
      </c>
      <c r="N10" s="6">
        <v>-5.1769999999999996</v>
      </c>
      <c r="O10" s="6">
        <v>-3.7160000000000002</v>
      </c>
      <c r="P10" s="6">
        <v>-1.286</v>
      </c>
      <c r="Q10" s="6">
        <v>-2.0419999999999998</v>
      </c>
      <c r="R10" s="7">
        <v>-0.46600000000000003</v>
      </c>
      <c r="S10" s="7">
        <v>-1.7569999999999999</v>
      </c>
      <c r="T10" s="7">
        <v>-2.141</v>
      </c>
      <c r="U10" s="7">
        <v>-2.6349999999999998</v>
      </c>
      <c r="V10" s="7">
        <v>-2.9009999999999998</v>
      </c>
      <c r="W10" s="7">
        <v>-2.9660000000000002</v>
      </c>
      <c r="X10" s="7">
        <v>-3.0209999999999999</v>
      </c>
      <c r="Y10" s="5" t="s">
        <v>16</v>
      </c>
    </row>
    <row r="11" spans="1:25">
      <c r="A11" s="5" t="s">
        <v>4</v>
      </c>
      <c r="B11" s="6">
        <v>-2.4140000000000001</v>
      </c>
      <c r="C11" s="6">
        <v>-2.149</v>
      </c>
      <c r="D11" s="6">
        <v>-1.94</v>
      </c>
      <c r="E11" s="6">
        <v>-1.998</v>
      </c>
      <c r="F11" s="6">
        <v>-1.6539999999999999</v>
      </c>
      <c r="G11" s="6">
        <v>-1.7629999999999999</v>
      </c>
      <c r="H11" s="6">
        <v>-1.214</v>
      </c>
      <c r="I11" s="6">
        <v>-2.2229999999999999</v>
      </c>
      <c r="J11" s="6">
        <v>-2.4489999999999998</v>
      </c>
      <c r="K11" s="6">
        <v>-3.516</v>
      </c>
      <c r="L11" s="6">
        <v>-2.95</v>
      </c>
      <c r="M11" s="6">
        <v>-2.7389999999999999</v>
      </c>
      <c r="N11" s="6">
        <v>-1.786</v>
      </c>
      <c r="O11" s="6">
        <v>-3.6680000000000001</v>
      </c>
      <c r="P11" s="6">
        <v>-4.3940000000000001</v>
      </c>
      <c r="Q11" s="6">
        <v>-4.6639999999999997</v>
      </c>
      <c r="R11" s="6">
        <v>-5.3630000000000004</v>
      </c>
      <c r="S11" s="7">
        <v>-5.9340000000000002</v>
      </c>
      <c r="T11" s="7">
        <v>-4.3010000000000002</v>
      </c>
      <c r="U11" s="7">
        <v>-3.8860000000000001</v>
      </c>
      <c r="V11" s="7">
        <v>-3.6890000000000001</v>
      </c>
      <c r="W11" s="7">
        <v>-3.8119999999999998</v>
      </c>
      <c r="X11" s="7">
        <v>-3.8170000000000002</v>
      </c>
      <c r="Y11" s="5" t="s">
        <v>17</v>
      </c>
    </row>
    <row r="12" spans="1:25" s="139" customFormat="1">
      <c r="A12" s="139" t="s">
        <v>355</v>
      </c>
    </row>
    <row r="18" ht="15" customHeight="1"/>
    <row r="19" ht="15" customHeight="1"/>
    <row r="36" spans="4:4">
      <c r="D36" s="1" t="s">
        <v>438</v>
      </c>
    </row>
    <row r="37" spans="4:4">
      <c r="D37" s="1" t="s">
        <v>439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3" zoomScale="71" zoomScaleNormal="71" workbookViewId="0">
      <selection activeCell="L42" sqref="L42"/>
    </sheetView>
  </sheetViews>
  <sheetFormatPr baseColWidth="10" defaultColWidth="9" defaultRowHeight="13.8"/>
  <cols>
    <col min="1" max="3" width="9" style="26" customWidth="1"/>
    <col min="4" max="4" width="9" style="35" customWidth="1"/>
    <col min="5" max="5" width="9" style="26"/>
    <col min="6" max="6" width="12.19921875" style="26" customWidth="1"/>
    <col min="7" max="238" width="9" style="26"/>
    <col min="239" max="251" width="9" style="26" customWidth="1"/>
    <col min="252" max="494" width="9" style="26"/>
    <col min="495" max="507" width="9" style="26" customWidth="1"/>
    <col min="508" max="750" width="9" style="26"/>
    <col min="751" max="763" width="9" style="26" customWidth="1"/>
    <col min="764" max="1006" width="9" style="26"/>
    <col min="1007" max="1019" width="9" style="26" customWidth="1"/>
    <col min="1020" max="1262" width="9" style="26"/>
    <col min="1263" max="1275" width="9" style="26" customWidth="1"/>
    <col min="1276" max="1518" width="9" style="26"/>
    <col min="1519" max="1531" width="9" style="26" customWidth="1"/>
    <col min="1532" max="1774" width="9" style="26"/>
    <col min="1775" max="1787" width="9" style="26" customWidth="1"/>
    <col min="1788" max="2030" width="9" style="26"/>
    <col min="2031" max="2043" width="9" style="26" customWidth="1"/>
    <col min="2044" max="2286" width="9" style="26"/>
    <col min="2287" max="2299" width="9" style="26" customWidth="1"/>
    <col min="2300" max="2542" width="9" style="26"/>
    <col min="2543" max="2555" width="9" style="26" customWidth="1"/>
    <col min="2556" max="2798" width="9" style="26"/>
    <col min="2799" max="2811" width="9" style="26" customWidth="1"/>
    <col min="2812" max="3054" width="9" style="26"/>
    <col min="3055" max="3067" width="9" style="26" customWidth="1"/>
    <col min="3068" max="3310" width="9" style="26"/>
    <col min="3311" max="3323" width="9" style="26" customWidth="1"/>
    <col min="3324" max="3566" width="9" style="26"/>
    <col min="3567" max="3579" width="9" style="26" customWidth="1"/>
    <col min="3580" max="3822" width="9" style="26"/>
    <col min="3823" max="3835" width="9" style="26" customWidth="1"/>
    <col min="3836" max="4078" width="9" style="26"/>
    <col min="4079" max="4091" width="9" style="26" customWidth="1"/>
    <col min="4092" max="4334" width="9" style="26"/>
    <col min="4335" max="4347" width="9" style="26" customWidth="1"/>
    <col min="4348" max="4590" width="9" style="26"/>
    <col min="4591" max="4603" width="9" style="26" customWidth="1"/>
    <col min="4604" max="4846" width="9" style="26"/>
    <col min="4847" max="4859" width="9" style="26" customWidth="1"/>
    <col min="4860" max="5102" width="9" style="26"/>
    <col min="5103" max="5115" width="9" style="26" customWidth="1"/>
    <col min="5116" max="5358" width="9" style="26"/>
    <col min="5359" max="5371" width="9" style="26" customWidth="1"/>
    <col min="5372" max="5614" width="9" style="26"/>
    <col min="5615" max="5627" width="9" style="26" customWidth="1"/>
    <col min="5628" max="5870" width="9" style="26"/>
    <col min="5871" max="5883" width="9" style="26" customWidth="1"/>
    <col min="5884" max="6126" width="9" style="26"/>
    <col min="6127" max="6139" width="9" style="26" customWidth="1"/>
    <col min="6140" max="6382" width="9" style="26"/>
    <col min="6383" max="6395" width="9" style="26" customWidth="1"/>
    <col min="6396" max="6638" width="9" style="26"/>
    <col min="6639" max="6651" width="9" style="26" customWidth="1"/>
    <col min="6652" max="6894" width="9" style="26"/>
    <col min="6895" max="6907" width="9" style="26" customWidth="1"/>
    <col min="6908" max="7150" width="9" style="26"/>
    <col min="7151" max="7163" width="9" style="26" customWidth="1"/>
    <col min="7164" max="7406" width="9" style="26"/>
    <col min="7407" max="7419" width="9" style="26" customWidth="1"/>
    <col min="7420" max="7662" width="9" style="26"/>
    <col min="7663" max="7675" width="9" style="26" customWidth="1"/>
    <col min="7676" max="7918" width="9" style="26"/>
    <col min="7919" max="7931" width="9" style="26" customWidth="1"/>
    <col min="7932" max="8174" width="9" style="26"/>
    <col min="8175" max="8187" width="9" style="26" customWidth="1"/>
    <col min="8188" max="8430" width="9" style="26"/>
    <col min="8431" max="8443" width="9" style="26" customWidth="1"/>
    <col min="8444" max="8686" width="9" style="26"/>
    <col min="8687" max="8699" width="9" style="26" customWidth="1"/>
    <col min="8700" max="8942" width="9" style="26"/>
    <col min="8943" max="8955" width="9" style="26" customWidth="1"/>
    <col min="8956" max="9198" width="9" style="26"/>
    <col min="9199" max="9211" width="9" style="26" customWidth="1"/>
    <col min="9212" max="9454" width="9" style="26"/>
    <col min="9455" max="9467" width="9" style="26" customWidth="1"/>
    <col min="9468" max="9710" width="9" style="26"/>
    <col min="9711" max="9723" width="9" style="26" customWidth="1"/>
    <col min="9724" max="9966" width="9" style="26"/>
    <col min="9967" max="9979" width="9" style="26" customWidth="1"/>
    <col min="9980" max="10222" width="9" style="26"/>
    <col min="10223" max="10235" width="9" style="26" customWidth="1"/>
    <col min="10236" max="10478" width="9" style="26"/>
    <col min="10479" max="10491" width="9" style="26" customWidth="1"/>
    <col min="10492" max="10734" width="9" style="26"/>
    <col min="10735" max="10747" width="9" style="26" customWidth="1"/>
    <col min="10748" max="10990" width="9" style="26"/>
    <col min="10991" max="11003" width="9" style="26" customWidth="1"/>
    <col min="11004" max="11246" width="9" style="26"/>
    <col min="11247" max="11259" width="9" style="26" customWidth="1"/>
    <col min="11260" max="11502" width="9" style="26"/>
    <col min="11503" max="11515" width="9" style="26" customWidth="1"/>
    <col min="11516" max="11758" width="9" style="26"/>
    <col min="11759" max="11771" width="9" style="26" customWidth="1"/>
    <col min="11772" max="12014" width="9" style="26"/>
    <col min="12015" max="12027" width="9" style="26" customWidth="1"/>
    <col min="12028" max="12270" width="9" style="26"/>
    <col min="12271" max="12283" width="9" style="26" customWidth="1"/>
    <col min="12284" max="12526" width="9" style="26"/>
    <col min="12527" max="12539" width="9" style="26" customWidth="1"/>
    <col min="12540" max="12782" width="9" style="26"/>
    <col min="12783" max="12795" width="9" style="26" customWidth="1"/>
    <col min="12796" max="13038" width="9" style="26"/>
    <col min="13039" max="13051" width="9" style="26" customWidth="1"/>
    <col min="13052" max="13294" width="9" style="26"/>
    <col min="13295" max="13307" width="9" style="26" customWidth="1"/>
    <col min="13308" max="13550" width="9" style="26"/>
    <col min="13551" max="13563" width="9" style="26" customWidth="1"/>
    <col min="13564" max="13806" width="9" style="26"/>
    <col min="13807" max="13819" width="9" style="26" customWidth="1"/>
    <col min="13820" max="14062" width="9" style="26"/>
    <col min="14063" max="14075" width="9" style="26" customWidth="1"/>
    <col min="14076" max="14318" width="9" style="26"/>
    <col min="14319" max="14331" width="9" style="26" customWidth="1"/>
    <col min="14332" max="14574" width="9" style="26"/>
    <col min="14575" max="14587" width="9" style="26" customWidth="1"/>
    <col min="14588" max="14830" width="9" style="26"/>
    <col min="14831" max="14843" width="9" style="26" customWidth="1"/>
    <col min="14844" max="15086" width="9" style="26"/>
    <col min="15087" max="15099" width="9" style="26" customWidth="1"/>
    <col min="15100" max="15342" width="9" style="26"/>
    <col min="15343" max="15355" width="9" style="26" customWidth="1"/>
    <col min="15356" max="15598" width="9" style="26"/>
    <col min="15599" max="15611" width="9" style="26" customWidth="1"/>
    <col min="15612" max="15854" width="9" style="26"/>
    <col min="15855" max="15867" width="9" style="26" customWidth="1"/>
    <col min="15868" max="16110" width="9" style="26"/>
    <col min="16111" max="16123" width="9" style="26" customWidth="1"/>
    <col min="16124" max="16384" width="9" style="26"/>
  </cols>
  <sheetData>
    <row r="1" spans="3:18">
      <c r="C1" s="28"/>
      <c r="D1" s="36"/>
      <c r="E1" s="38"/>
      <c r="F1" s="37"/>
      <c r="G1" s="38"/>
      <c r="H1" s="37"/>
      <c r="J1" s="141"/>
      <c r="K1" s="29"/>
      <c r="M1" s="29"/>
      <c r="N1" s="29"/>
      <c r="O1" s="29"/>
      <c r="P1" s="29"/>
      <c r="Q1" s="29"/>
      <c r="R1" s="29"/>
    </row>
    <row r="2" spans="3:18">
      <c r="C2" s="178" t="s">
        <v>366</v>
      </c>
      <c r="D2" s="179"/>
      <c r="E2" s="179"/>
      <c r="F2" s="179"/>
      <c r="G2" s="38"/>
      <c r="H2" s="37"/>
      <c r="J2" s="141"/>
      <c r="K2" s="29"/>
      <c r="M2" s="29"/>
      <c r="N2" s="29"/>
      <c r="O2" s="29"/>
      <c r="P2" s="29"/>
      <c r="Q2" s="29"/>
      <c r="R2" s="29"/>
    </row>
    <row r="3" spans="3:18">
      <c r="C3" s="28"/>
      <c r="D3" s="36"/>
      <c r="E3" s="38"/>
      <c r="F3" s="37"/>
      <c r="G3" s="38"/>
      <c r="H3" s="37"/>
      <c r="J3" s="141"/>
      <c r="K3" s="29"/>
      <c r="M3" s="29"/>
      <c r="N3" s="29"/>
      <c r="O3" s="29"/>
      <c r="P3" s="29"/>
      <c r="Q3" s="29"/>
      <c r="R3" s="29"/>
    </row>
    <row r="4" spans="3:18">
      <c r="C4" s="28"/>
      <c r="D4" s="30"/>
      <c r="E4" s="31">
        <v>2001</v>
      </c>
      <c r="F4" s="31">
        <v>2005</v>
      </c>
      <c r="G4" s="31">
        <v>2010</v>
      </c>
      <c r="H4" s="39">
        <v>2015</v>
      </c>
      <c r="J4" s="141"/>
      <c r="K4" s="29"/>
      <c r="M4" s="29"/>
      <c r="N4" s="29"/>
      <c r="O4" s="29"/>
      <c r="P4" s="29"/>
      <c r="Q4" s="29"/>
      <c r="R4" s="29"/>
    </row>
    <row r="5" spans="3:18">
      <c r="C5" s="28"/>
      <c r="D5" s="30" t="s">
        <v>33</v>
      </c>
      <c r="E5" s="34">
        <v>69.099999999999994</v>
      </c>
      <c r="F5" s="33">
        <v>69.400000000000006</v>
      </c>
      <c r="G5" s="34">
        <v>74.900000000000006</v>
      </c>
      <c r="H5" s="40">
        <v>78</v>
      </c>
      <c r="J5" s="29"/>
      <c r="K5" s="29"/>
      <c r="M5" s="29"/>
      <c r="N5" s="29"/>
      <c r="O5" s="29"/>
      <c r="P5" s="29"/>
      <c r="Q5" s="29"/>
      <c r="R5" s="29"/>
    </row>
    <row r="6" spans="3:18">
      <c r="C6" s="28"/>
      <c r="D6" s="30" t="s">
        <v>1</v>
      </c>
      <c r="E6" s="34">
        <v>68.5</v>
      </c>
      <c r="F6" s="33">
        <v>69.400000000000006</v>
      </c>
      <c r="G6" s="34">
        <v>69.3</v>
      </c>
      <c r="H6" s="40">
        <v>70</v>
      </c>
      <c r="I6" s="29"/>
      <c r="J6" s="29"/>
      <c r="K6" s="29"/>
      <c r="M6" s="29"/>
      <c r="N6" s="29"/>
      <c r="O6" s="29"/>
      <c r="P6" s="29"/>
      <c r="Q6" s="29"/>
      <c r="R6" s="29"/>
    </row>
    <row r="7" spans="3:18">
      <c r="C7" s="28"/>
      <c r="D7" s="30" t="s">
        <v>36</v>
      </c>
      <c r="E7" s="34">
        <v>66.2</v>
      </c>
      <c r="F7" s="33">
        <v>67.900000000000006</v>
      </c>
      <c r="G7" s="34">
        <v>68.400000000000006</v>
      </c>
      <c r="H7" s="40">
        <v>69</v>
      </c>
      <c r="I7" s="29"/>
      <c r="J7" s="29"/>
      <c r="K7" s="29"/>
      <c r="L7" s="29"/>
      <c r="M7" s="29"/>
      <c r="N7" s="29"/>
      <c r="O7" s="29"/>
      <c r="P7" s="29"/>
      <c r="Q7" s="29"/>
      <c r="R7" s="29"/>
    </row>
    <row r="8" spans="3:18">
      <c r="C8" s="28"/>
      <c r="D8" s="30" t="s">
        <v>34</v>
      </c>
      <c r="E8" s="34">
        <v>66.900000000000006</v>
      </c>
      <c r="F8" s="33">
        <v>68</v>
      </c>
      <c r="G8" s="34">
        <v>68.599999999999994</v>
      </c>
      <c r="H8" s="40">
        <v>70.099999999999994</v>
      </c>
      <c r="I8" s="41" t="s">
        <v>34</v>
      </c>
      <c r="J8" s="29"/>
      <c r="K8" s="29"/>
      <c r="L8" s="29"/>
      <c r="M8" s="29"/>
      <c r="N8" s="29"/>
      <c r="O8" s="29"/>
      <c r="P8" s="29"/>
      <c r="Q8" s="29"/>
      <c r="R8" s="29"/>
    </row>
    <row r="9" spans="3:18">
      <c r="C9" s="28"/>
      <c r="D9" s="42" t="s">
        <v>57</v>
      </c>
      <c r="E9" s="38"/>
      <c r="F9" s="37"/>
      <c r="G9" s="38"/>
      <c r="H9" s="37"/>
      <c r="J9" s="29"/>
      <c r="K9" s="29"/>
      <c r="L9" s="29"/>
      <c r="M9" s="29"/>
      <c r="N9" s="29"/>
      <c r="O9" s="29"/>
      <c r="P9" s="29"/>
      <c r="Q9" s="29"/>
      <c r="R9" s="29"/>
    </row>
    <row r="10" spans="3:18">
      <c r="C10" s="28"/>
      <c r="E10" s="38"/>
      <c r="F10" s="37"/>
      <c r="G10" s="38"/>
      <c r="H10" s="37"/>
      <c r="I10" s="29"/>
      <c r="J10" s="29"/>
      <c r="K10" s="29"/>
      <c r="L10" s="29"/>
      <c r="M10" s="29"/>
      <c r="N10" s="29"/>
      <c r="O10" s="29"/>
      <c r="P10" s="29"/>
      <c r="Q10" s="29"/>
      <c r="R10" s="29"/>
    </row>
    <row r="11" spans="3:18">
      <c r="C11" s="28"/>
      <c r="J11" s="29"/>
      <c r="K11" s="29"/>
      <c r="L11" s="29"/>
      <c r="M11" s="29"/>
      <c r="N11" s="29"/>
      <c r="O11" s="29"/>
      <c r="P11" s="29"/>
      <c r="Q11" s="29"/>
      <c r="R11" s="29"/>
    </row>
    <row r="12" spans="3:18">
      <c r="C12" s="28"/>
      <c r="D12" s="36"/>
      <c r="E12" s="38"/>
      <c r="F12" s="37"/>
      <c r="G12" s="38"/>
      <c r="H12" s="37"/>
      <c r="I12" s="29"/>
      <c r="J12" s="29"/>
      <c r="K12" s="29"/>
      <c r="L12" s="29"/>
      <c r="M12" s="29"/>
      <c r="N12" s="29"/>
      <c r="O12" s="29"/>
      <c r="P12" s="29"/>
      <c r="Q12" s="29"/>
      <c r="R12" s="29"/>
    </row>
    <row r="13" spans="3:18">
      <c r="C13" s="28"/>
      <c r="D13" s="36"/>
      <c r="E13" s="38"/>
      <c r="F13" s="37"/>
      <c r="G13" s="38"/>
      <c r="H13" s="37"/>
      <c r="I13" s="29"/>
      <c r="J13" s="29"/>
      <c r="K13" s="29"/>
      <c r="L13" s="29"/>
      <c r="M13" s="29"/>
      <c r="N13" s="29"/>
      <c r="O13" s="29"/>
      <c r="P13" s="29"/>
      <c r="Q13" s="29"/>
      <c r="R13" s="29"/>
    </row>
    <row r="14" spans="3:18">
      <c r="C14" s="28"/>
      <c r="D14" s="36"/>
      <c r="E14" s="38"/>
      <c r="F14" s="37"/>
      <c r="G14" s="38"/>
      <c r="H14" s="37"/>
      <c r="I14" s="29"/>
      <c r="J14" s="29"/>
      <c r="K14" s="29"/>
      <c r="L14" s="29"/>
      <c r="M14" s="29"/>
      <c r="N14" s="29"/>
      <c r="O14" s="29"/>
      <c r="P14" s="29"/>
      <c r="Q14" s="29"/>
      <c r="R14" s="29"/>
    </row>
    <row r="15" spans="3:18">
      <c r="C15" s="28"/>
      <c r="D15" s="36"/>
      <c r="E15" s="38"/>
      <c r="F15" s="37"/>
      <c r="G15" s="38"/>
      <c r="H15" s="37"/>
      <c r="I15" s="29"/>
      <c r="J15" s="29"/>
      <c r="K15" s="29"/>
      <c r="L15" s="29"/>
      <c r="M15" s="29"/>
      <c r="N15" s="29"/>
      <c r="O15" s="29"/>
      <c r="P15" s="29"/>
      <c r="Q15" s="29"/>
      <c r="R15" s="29"/>
    </row>
    <row r="16" spans="3:18">
      <c r="C16" s="28"/>
      <c r="D16" s="36"/>
      <c r="E16" s="38"/>
      <c r="F16" s="37"/>
      <c r="G16" s="38"/>
      <c r="H16" s="37"/>
      <c r="I16" s="29"/>
      <c r="J16" s="29"/>
      <c r="K16" s="29"/>
      <c r="L16" s="29"/>
      <c r="M16" s="29"/>
      <c r="N16" s="29"/>
      <c r="O16" s="29"/>
      <c r="P16" s="29"/>
      <c r="Q16" s="29"/>
      <c r="R16" s="29"/>
    </row>
    <row r="17" spans="3:18">
      <c r="C17" s="28"/>
      <c r="D17" s="36"/>
      <c r="E17" s="38"/>
      <c r="F17" s="37"/>
      <c r="G17" s="38"/>
      <c r="H17" s="37"/>
      <c r="I17" s="29"/>
      <c r="J17" s="29"/>
      <c r="K17" s="29"/>
      <c r="L17" s="29"/>
      <c r="M17" s="29"/>
      <c r="N17" s="29"/>
      <c r="O17" s="29"/>
      <c r="P17" s="29"/>
      <c r="Q17" s="29"/>
      <c r="R17" s="29"/>
    </row>
    <row r="18" spans="3:18">
      <c r="C18" s="28"/>
      <c r="D18" s="36"/>
      <c r="E18" s="38"/>
      <c r="F18" s="37"/>
      <c r="G18" s="38"/>
      <c r="H18" s="37"/>
      <c r="I18" s="29"/>
      <c r="J18" s="29"/>
      <c r="K18" s="29"/>
      <c r="L18" s="29"/>
      <c r="M18" s="29"/>
      <c r="N18" s="29"/>
      <c r="O18" s="29"/>
      <c r="P18" s="29"/>
      <c r="Q18" s="29"/>
      <c r="R18" s="29"/>
    </row>
    <row r="19" spans="3:18">
      <c r="D19" s="36"/>
      <c r="E19" s="38"/>
      <c r="F19" s="36"/>
      <c r="G19" s="38"/>
      <c r="H19" s="37"/>
    </row>
    <row r="20" spans="3:18">
      <c r="D20" s="36"/>
      <c r="E20" s="38"/>
      <c r="F20" s="37"/>
      <c r="G20" s="38"/>
      <c r="H20" s="37"/>
    </row>
    <row r="21" spans="3:18">
      <c r="D21" s="36"/>
      <c r="E21" s="38"/>
      <c r="F21" s="37"/>
      <c r="G21" s="38"/>
      <c r="H21" s="37"/>
    </row>
    <row r="37" spans="1:1">
      <c r="A37" s="26" t="s">
        <v>440</v>
      </c>
    </row>
    <row r="38" spans="1:1">
      <c r="A38" s="26" t="s">
        <v>441</v>
      </c>
    </row>
  </sheetData>
  <mergeCells count="1">
    <mergeCell ref="C2:F2"/>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68" zoomScaleNormal="68" workbookViewId="0">
      <selection activeCell="Q33" sqref="Q33"/>
    </sheetView>
  </sheetViews>
  <sheetFormatPr baseColWidth="10" defaultColWidth="11.19921875" defaultRowHeight="14.4"/>
  <cols>
    <col min="1" max="16384" width="11.19921875" style="1"/>
  </cols>
  <sheetData>
    <row r="1" spans="1:10">
      <c r="A1" s="43" t="s">
        <v>69</v>
      </c>
      <c r="B1" s="44"/>
      <c r="C1" s="44"/>
      <c r="D1" s="44"/>
      <c r="E1" s="44" t="s">
        <v>70</v>
      </c>
      <c r="F1" s="44"/>
      <c r="G1" s="44"/>
      <c r="H1" s="44"/>
      <c r="I1" s="44"/>
      <c r="J1" s="44"/>
    </row>
    <row r="2" spans="1:10">
      <c r="A2" s="44"/>
      <c r="B2" s="174" t="s">
        <v>383</v>
      </c>
      <c r="C2" s="174"/>
      <c r="D2" s="174"/>
      <c r="E2" s="174"/>
      <c r="F2" s="44"/>
      <c r="G2" s="44"/>
      <c r="H2" s="44"/>
      <c r="I2" s="44"/>
      <c r="J2" s="44"/>
    </row>
    <row r="3" spans="1:10">
      <c r="A3" s="44" t="s">
        <v>71</v>
      </c>
      <c r="B3" s="44"/>
      <c r="C3" s="44"/>
      <c r="D3" s="44"/>
      <c r="E3" s="44"/>
      <c r="F3" s="44"/>
      <c r="G3" s="44"/>
      <c r="H3" s="44"/>
      <c r="I3" s="44"/>
      <c r="J3" s="44"/>
    </row>
    <row r="5" spans="1:10">
      <c r="A5" s="44"/>
      <c r="B5" s="44"/>
      <c r="C5" s="44"/>
      <c r="D5" s="44"/>
      <c r="E5" s="44"/>
      <c r="F5" s="44"/>
      <c r="G5" s="44"/>
      <c r="H5" s="44"/>
      <c r="I5" s="44"/>
      <c r="J5" s="44"/>
    </row>
    <row r="6" spans="1:10">
      <c r="A6" s="180"/>
      <c r="B6" s="180"/>
      <c r="C6" s="180"/>
      <c r="D6" s="180"/>
      <c r="E6" s="180"/>
      <c r="F6" s="180"/>
      <c r="G6" s="180"/>
      <c r="H6" s="180"/>
      <c r="I6" s="180"/>
      <c r="J6" s="180"/>
    </row>
    <row r="7" spans="1:10">
      <c r="A7" s="181"/>
      <c r="B7" s="181"/>
      <c r="C7" s="181"/>
      <c r="D7" s="181"/>
      <c r="E7" s="181"/>
      <c r="F7" s="181"/>
      <c r="G7" s="181"/>
      <c r="H7" s="181"/>
      <c r="I7" s="181"/>
      <c r="J7" s="181"/>
    </row>
    <row r="36" spans="1:8">
      <c r="A36" s="1" t="s">
        <v>442</v>
      </c>
    </row>
    <row r="37" spans="1:8">
      <c r="A37" s="45" t="s">
        <v>443</v>
      </c>
      <c r="B37" s="46"/>
      <c r="C37" s="46"/>
      <c r="D37" s="46"/>
      <c r="E37" s="46"/>
      <c r="F37" s="46"/>
    </row>
    <row r="39" spans="1:8">
      <c r="A39" s="52"/>
      <c r="B39" s="52"/>
      <c r="C39" s="52"/>
      <c r="E39" s="8"/>
      <c r="F39" s="65">
        <v>2000</v>
      </c>
      <c r="G39" s="65">
        <v>2014</v>
      </c>
    </row>
    <row r="40" spans="1:8">
      <c r="A40" s="142"/>
      <c r="B40" s="142"/>
      <c r="C40" s="142"/>
      <c r="E40" s="48" t="s">
        <v>73</v>
      </c>
      <c r="F40" s="49">
        <v>2.96</v>
      </c>
      <c r="G40" s="49">
        <v>3.2</v>
      </c>
      <c r="H40" s="50"/>
    </row>
    <row r="41" spans="1:8">
      <c r="A41" s="142"/>
      <c r="B41" s="142"/>
      <c r="C41" s="142"/>
      <c r="E41" s="47" t="s">
        <v>102</v>
      </c>
      <c r="F41" s="53">
        <v>6.96</v>
      </c>
      <c r="G41" s="53">
        <v>6.43</v>
      </c>
      <c r="H41" s="54"/>
    </row>
    <row r="42" spans="1:8">
      <c r="A42" s="142"/>
      <c r="B42" s="142"/>
      <c r="C42" s="142"/>
      <c r="E42" s="57" t="s">
        <v>74</v>
      </c>
      <c r="F42" s="58">
        <v>36.520000000000003</v>
      </c>
      <c r="G42" s="58">
        <v>7.63</v>
      </c>
      <c r="H42" s="55"/>
    </row>
    <row r="43" spans="1:8">
      <c r="A43" s="142"/>
      <c r="B43" s="142"/>
      <c r="C43" s="142"/>
      <c r="E43" s="47" t="s">
        <v>75</v>
      </c>
      <c r="F43" s="58">
        <v>3.4</v>
      </c>
      <c r="G43" s="58">
        <v>8.17</v>
      </c>
      <c r="H43" s="55"/>
    </row>
    <row r="44" spans="1:8">
      <c r="A44" s="142"/>
      <c r="B44" s="142"/>
      <c r="C44" s="142"/>
      <c r="E44" s="47" t="s">
        <v>78</v>
      </c>
      <c r="F44" s="53">
        <v>9.74</v>
      </c>
      <c r="G44" s="53">
        <v>8.5</v>
      </c>
      <c r="H44" s="54"/>
    </row>
    <row r="45" spans="1:8">
      <c r="A45" s="142"/>
      <c r="B45" s="142"/>
      <c r="C45" s="142"/>
      <c r="E45" s="48" t="s">
        <v>77</v>
      </c>
      <c r="F45" s="53">
        <v>9.1300000000000008</v>
      </c>
      <c r="G45" s="53">
        <v>8.66</v>
      </c>
      <c r="H45" s="54"/>
    </row>
    <row r="46" spans="1:8">
      <c r="A46" s="142"/>
      <c r="B46" s="142"/>
      <c r="C46" s="142"/>
      <c r="E46" s="48" t="s">
        <v>80</v>
      </c>
      <c r="F46" s="53">
        <v>4.84</v>
      </c>
      <c r="G46" s="53">
        <v>8.8800000000000008</v>
      </c>
      <c r="H46" s="55"/>
    </row>
    <row r="47" spans="1:8">
      <c r="A47" s="142"/>
      <c r="B47" s="142"/>
      <c r="C47" s="142"/>
      <c r="E47" s="48" t="s">
        <v>79</v>
      </c>
      <c r="F47" s="58">
        <v>7.94</v>
      </c>
      <c r="G47" s="58">
        <v>9.14</v>
      </c>
      <c r="H47" s="54"/>
    </row>
    <row r="48" spans="1:8">
      <c r="A48" s="142"/>
      <c r="B48" s="142"/>
      <c r="C48" s="142"/>
      <c r="E48" s="47" t="s">
        <v>81</v>
      </c>
      <c r="F48" s="53">
        <v>5.95</v>
      </c>
      <c r="G48" s="53">
        <v>9.31</v>
      </c>
      <c r="H48" s="54"/>
    </row>
    <row r="49" spans="1:8">
      <c r="A49" s="142"/>
      <c r="B49" s="142"/>
      <c r="C49" s="142"/>
      <c r="E49" s="47" t="s">
        <v>82</v>
      </c>
      <c r="F49" s="58">
        <v>9.26</v>
      </c>
      <c r="G49" s="58">
        <v>10.210000000000001</v>
      </c>
      <c r="H49" s="55"/>
    </row>
    <row r="50" spans="1:8">
      <c r="A50" s="142"/>
      <c r="B50" s="142"/>
      <c r="C50" s="142"/>
      <c r="E50" s="48" t="s">
        <v>83</v>
      </c>
      <c r="F50" s="53">
        <v>7.12</v>
      </c>
      <c r="G50" s="53">
        <v>10.8</v>
      </c>
      <c r="H50" s="54"/>
    </row>
    <row r="51" spans="1:8">
      <c r="A51" s="142"/>
      <c r="B51" s="142"/>
      <c r="C51" s="142"/>
      <c r="E51" s="60" t="s">
        <v>84</v>
      </c>
      <c r="F51" s="53">
        <v>14.73</v>
      </c>
      <c r="G51" s="53">
        <v>11.14</v>
      </c>
      <c r="H51" s="61"/>
    </row>
    <row r="52" spans="1:8">
      <c r="A52" s="142"/>
      <c r="B52" s="142"/>
      <c r="C52" s="142"/>
      <c r="E52" s="48" t="s">
        <v>85</v>
      </c>
      <c r="F52" s="49">
        <v>13.47</v>
      </c>
      <c r="G52" s="49">
        <v>11.67</v>
      </c>
      <c r="H52" s="50"/>
    </row>
    <row r="53" spans="1:8">
      <c r="A53" s="142"/>
      <c r="B53" s="142"/>
      <c r="C53" s="142"/>
      <c r="E53" s="47" t="s">
        <v>86</v>
      </c>
      <c r="F53" s="49">
        <v>20.34</v>
      </c>
      <c r="G53" s="49">
        <v>12.95</v>
      </c>
      <c r="H53" s="59"/>
    </row>
    <row r="54" spans="1:8">
      <c r="A54" s="142"/>
      <c r="B54" s="142"/>
      <c r="C54" s="142"/>
      <c r="E54" s="64" t="s">
        <v>103</v>
      </c>
      <c r="F54" s="66">
        <v>12.74</v>
      </c>
      <c r="G54" s="66">
        <v>13.04</v>
      </c>
    </row>
    <row r="55" spans="1:8">
      <c r="A55" s="142"/>
      <c r="B55" s="142"/>
      <c r="C55" s="142"/>
      <c r="E55" s="47" t="s">
        <v>87</v>
      </c>
      <c r="F55" s="53">
        <v>11.54</v>
      </c>
      <c r="G55" s="53">
        <v>13.05</v>
      </c>
      <c r="H55" s="54"/>
    </row>
    <row r="56" spans="1:8">
      <c r="A56" s="142"/>
      <c r="B56" s="142"/>
      <c r="C56" s="142"/>
      <c r="E56" s="47" t="s">
        <v>89</v>
      </c>
      <c r="F56" s="58">
        <v>12.48</v>
      </c>
      <c r="G56" s="58">
        <v>13.35</v>
      </c>
      <c r="H56" s="55"/>
    </row>
    <row r="57" spans="1:8">
      <c r="A57" s="142"/>
      <c r="B57" s="142"/>
      <c r="C57" s="142"/>
      <c r="E57" s="47" t="s">
        <v>90</v>
      </c>
      <c r="F57" s="53">
        <v>10.11</v>
      </c>
      <c r="G57" s="53">
        <v>13.57</v>
      </c>
      <c r="H57" s="54"/>
    </row>
    <row r="58" spans="1:8">
      <c r="A58" s="142"/>
      <c r="B58" s="142"/>
      <c r="C58" s="142"/>
      <c r="E58" s="48" t="s">
        <v>88</v>
      </c>
      <c r="F58" s="53">
        <v>16.46</v>
      </c>
      <c r="G58" s="53">
        <v>15.64</v>
      </c>
      <c r="H58" s="50"/>
    </row>
    <row r="59" spans="1:8">
      <c r="A59" s="142"/>
      <c r="B59" s="142"/>
      <c r="C59" s="142"/>
      <c r="E59" s="48" t="s">
        <v>92</v>
      </c>
      <c r="F59" s="49">
        <v>15.44</v>
      </c>
      <c r="G59" s="49">
        <v>15.82</v>
      </c>
    </row>
    <row r="60" spans="1:8">
      <c r="A60" s="142"/>
      <c r="B60" s="142"/>
      <c r="C60" s="142"/>
      <c r="E60" s="47" t="s">
        <v>93</v>
      </c>
      <c r="F60" s="62">
        <v>13.73</v>
      </c>
      <c r="G60" s="49">
        <v>16.670000000000002</v>
      </c>
    </row>
    <row r="61" spans="1:8">
      <c r="A61" s="142"/>
      <c r="B61" s="142"/>
      <c r="C61" s="142"/>
      <c r="E61" s="48" t="s">
        <v>95</v>
      </c>
      <c r="F61" s="49">
        <v>15.24</v>
      </c>
      <c r="G61" s="49">
        <v>17.45</v>
      </c>
      <c r="H61" s="50"/>
    </row>
    <row r="62" spans="1:8">
      <c r="A62" s="142"/>
      <c r="B62" s="142"/>
      <c r="C62" s="142"/>
      <c r="E62" s="47" t="s">
        <v>96</v>
      </c>
      <c r="F62" s="58">
        <v>19.93</v>
      </c>
      <c r="G62" s="58">
        <v>21.45</v>
      </c>
      <c r="H62" s="50"/>
    </row>
    <row r="63" spans="1:8">
      <c r="A63" s="142"/>
      <c r="B63" s="142"/>
      <c r="C63" s="142"/>
      <c r="E63" s="48" t="s">
        <v>97</v>
      </c>
      <c r="F63" s="63"/>
      <c r="G63" s="63">
        <v>21.65</v>
      </c>
      <c r="H63" s="55"/>
    </row>
    <row r="64" spans="1:8">
      <c r="A64" s="142"/>
      <c r="B64" s="142"/>
      <c r="C64" s="142"/>
      <c r="E64" s="48" t="s">
        <v>104</v>
      </c>
      <c r="F64" s="58">
        <v>13.66</v>
      </c>
      <c r="G64" s="58">
        <v>21.66</v>
      </c>
      <c r="H64" s="55"/>
    </row>
    <row r="65" spans="1:10">
      <c r="A65" s="142"/>
      <c r="B65" s="142"/>
      <c r="C65" s="142"/>
      <c r="E65" s="47" t="s">
        <v>98</v>
      </c>
      <c r="F65" s="53">
        <v>32.18</v>
      </c>
      <c r="G65" s="53">
        <v>24</v>
      </c>
      <c r="H65" s="55"/>
    </row>
    <row r="66" spans="1:10">
      <c r="A66" s="142"/>
      <c r="B66" s="142"/>
      <c r="C66" s="142"/>
      <c r="E66" s="48" t="s">
        <v>99</v>
      </c>
      <c r="F66" s="63"/>
      <c r="G66" s="53">
        <v>28.39</v>
      </c>
      <c r="H66" s="51"/>
    </row>
    <row r="68" spans="1:10">
      <c r="E68" s="56" t="s">
        <v>100</v>
      </c>
    </row>
    <row r="70" spans="1:10">
      <c r="A70" s="44" t="s">
        <v>72</v>
      </c>
      <c r="B70" s="44"/>
      <c r="C70" s="44"/>
      <c r="D70" s="44"/>
      <c r="E70" s="44"/>
      <c r="F70" s="44"/>
      <c r="G70" s="44"/>
      <c r="H70" s="44"/>
      <c r="I70" s="44"/>
      <c r="J70" s="44"/>
    </row>
  </sheetData>
  <mergeCells count="2">
    <mergeCell ref="A6:J6"/>
    <mergeCell ref="A7:J7"/>
  </mergeCells>
  <hyperlinks>
    <hyperlink ref="A1" r:id="rId1" display="http://dx.doi.org/10.1787/empl_outlook-2015-fr"/>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13" zoomScaleNormal="100" workbookViewId="0">
      <selection activeCell="C42" sqref="C42"/>
    </sheetView>
  </sheetViews>
  <sheetFormatPr baseColWidth="10" defaultColWidth="9" defaultRowHeight="13.8"/>
  <cols>
    <col min="1" max="1" width="79.09765625" style="68" bestFit="1" customWidth="1"/>
    <col min="2" max="3" width="9" style="68"/>
    <col min="4" max="4" width="16.69921875" style="68" customWidth="1"/>
    <col min="5" max="5" width="16.59765625" style="68" bestFit="1" customWidth="1"/>
    <col min="6" max="16384" width="9" style="68"/>
  </cols>
  <sheetData>
    <row r="1" spans="1:8">
      <c r="A1" s="126" t="s">
        <v>384</v>
      </c>
    </row>
    <row r="2" spans="1:8">
      <c r="A2" s="68" t="s">
        <v>105</v>
      </c>
      <c r="D2" s="69"/>
    </row>
    <row r="3" spans="1:8">
      <c r="A3" s="68" t="s">
        <v>106</v>
      </c>
      <c r="D3" s="69"/>
    </row>
    <row r="4" spans="1:8">
      <c r="A4" s="67" t="s">
        <v>107</v>
      </c>
      <c r="B4" s="70">
        <v>42711.403043981481</v>
      </c>
    </row>
    <row r="5" spans="1:8">
      <c r="A5" s="67" t="s">
        <v>108</v>
      </c>
      <c r="B5" s="70">
        <v>42711.607462523149</v>
      </c>
      <c r="E5" s="71"/>
      <c r="F5" s="71" t="s">
        <v>60</v>
      </c>
      <c r="G5" s="71" t="s">
        <v>64</v>
      </c>
      <c r="H5" s="71" t="s">
        <v>68</v>
      </c>
    </row>
    <row r="6" spans="1:8">
      <c r="A6" s="67" t="s">
        <v>109</v>
      </c>
      <c r="B6" s="67" t="s">
        <v>30</v>
      </c>
      <c r="E6" s="71" t="s">
        <v>24</v>
      </c>
      <c r="F6" s="68">
        <v>30.9</v>
      </c>
      <c r="G6" s="68">
        <v>27.81</v>
      </c>
      <c r="H6" s="68">
        <v>25.46</v>
      </c>
    </row>
    <row r="7" spans="1:8">
      <c r="E7" s="71" t="s">
        <v>25</v>
      </c>
      <c r="F7" s="68">
        <v>29.12</v>
      </c>
      <c r="G7" s="68">
        <v>27.24</v>
      </c>
      <c r="H7" s="68">
        <v>23.96</v>
      </c>
    </row>
    <row r="8" spans="1:8">
      <c r="A8" s="67" t="s">
        <v>110</v>
      </c>
      <c r="B8" s="67" t="s">
        <v>111</v>
      </c>
      <c r="E8" s="71" t="s">
        <v>27</v>
      </c>
      <c r="F8" s="68">
        <v>26.85</v>
      </c>
      <c r="G8" s="68">
        <v>25.82</v>
      </c>
      <c r="H8" s="68">
        <v>24.4</v>
      </c>
    </row>
    <row r="9" spans="1:8">
      <c r="A9" s="67" t="s">
        <v>112</v>
      </c>
      <c r="B9" s="67" t="s">
        <v>113</v>
      </c>
      <c r="E9" s="71" t="s">
        <v>23</v>
      </c>
      <c r="F9" s="68">
        <v>24.72</v>
      </c>
      <c r="G9" s="68">
        <v>24.16</v>
      </c>
      <c r="H9" s="68">
        <v>23.56</v>
      </c>
    </row>
    <row r="10" spans="1:8">
      <c r="A10" s="67" t="s">
        <v>114</v>
      </c>
      <c r="B10" s="67" t="s">
        <v>115</v>
      </c>
      <c r="E10" s="71" t="s">
        <v>31</v>
      </c>
      <c r="F10" s="68">
        <v>23.19</v>
      </c>
      <c r="G10" s="68">
        <v>23.76</v>
      </c>
      <c r="H10" s="68">
        <v>22.76</v>
      </c>
    </row>
    <row r="11" spans="1:8">
      <c r="E11" s="71" t="s">
        <v>116</v>
      </c>
      <c r="F11" s="68">
        <v>22.65</v>
      </c>
      <c r="G11" s="68">
        <v>22.62</v>
      </c>
      <c r="H11" s="68">
        <v>19.329999999999998</v>
      </c>
    </row>
    <row r="12" spans="1:8">
      <c r="A12" s="144"/>
      <c r="B12" s="144"/>
      <c r="C12" s="144"/>
      <c r="E12" s="71" t="s">
        <v>33</v>
      </c>
      <c r="F12" s="68">
        <v>20.3</v>
      </c>
      <c r="G12" s="68">
        <v>22.24</v>
      </c>
      <c r="H12" s="68">
        <v>22.48</v>
      </c>
    </row>
    <row r="13" spans="1:8">
      <c r="A13" s="144"/>
      <c r="B13" s="144"/>
      <c r="C13" s="145"/>
      <c r="E13" s="71" t="s">
        <v>4</v>
      </c>
      <c r="F13" s="68">
        <v>21.77</v>
      </c>
      <c r="G13" s="68">
        <v>22.06</v>
      </c>
      <c r="H13" s="68">
        <v>21.26</v>
      </c>
    </row>
    <row r="14" spans="1:8">
      <c r="A14" s="144"/>
      <c r="B14" s="145"/>
      <c r="C14" s="145"/>
      <c r="E14" s="71" t="s">
        <v>119</v>
      </c>
      <c r="F14" s="68">
        <v>18.899999999999999</v>
      </c>
      <c r="G14" s="68">
        <v>22.01</v>
      </c>
      <c r="H14" s="68">
        <v>18.190000000000001</v>
      </c>
    </row>
    <row r="15" spans="1:8">
      <c r="A15" s="144"/>
      <c r="B15" s="144"/>
      <c r="C15" s="144"/>
      <c r="E15" s="71" t="s">
        <v>45</v>
      </c>
      <c r="F15" s="68" t="s">
        <v>59</v>
      </c>
      <c r="G15" s="68">
        <v>21.35</v>
      </c>
      <c r="H15" s="68" t="s">
        <v>59</v>
      </c>
    </row>
    <row r="16" spans="1:8">
      <c r="A16" s="144"/>
      <c r="B16" s="145"/>
      <c r="C16" s="145"/>
      <c r="E16" s="71" t="s">
        <v>39</v>
      </c>
      <c r="F16" s="68">
        <v>21.41</v>
      </c>
      <c r="G16" s="68">
        <v>20.66</v>
      </c>
      <c r="H16" s="68">
        <v>21.56</v>
      </c>
    </row>
    <row r="17" spans="1:8">
      <c r="A17" s="144"/>
      <c r="B17" s="145"/>
      <c r="C17" s="145"/>
      <c r="E17" s="71" t="s">
        <v>40</v>
      </c>
      <c r="F17" s="68">
        <v>21.87</v>
      </c>
      <c r="G17" s="68">
        <v>19.510000000000002</v>
      </c>
      <c r="H17" s="68">
        <v>17.75</v>
      </c>
    </row>
    <row r="18" spans="1:8">
      <c r="A18" s="144"/>
      <c r="B18" s="146"/>
      <c r="C18" s="145"/>
      <c r="E18" s="71" t="s">
        <v>41</v>
      </c>
      <c r="F18" s="68">
        <v>18.3</v>
      </c>
      <c r="G18" s="68">
        <v>19.03</v>
      </c>
      <c r="H18" s="68">
        <v>19.21</v>
      </c>
    </row>
    <row r="19" spans="1:8">
      <c r="A19" s="144"/>
      <c r="B19" s="145"/>
      <c r="C19" s="145"/>
      <c r="E19" s="71" t="s">
        <v>44</v>
      </c>
      <c r="F19" s="68">
        <v>17.05</v>
      </c>
      <c r="G19" s="68">
        <v>18.190000000000001</v>
      </c>
      <c r="H19" s="68">
        <v>18.690000000000001</v>
      </c>
    </row>
    <row r="20" spans="1:8">
      <c r="A20" s="144"/>
      <c r="B20" s="145"/>
      <c r="C20" s="145"/>
      <c r="E20" s="71" t="s">
        <v>43</v>
      </c>
      <c r="F20" s="68">
        <v>14.43</v>
      </c>
      <c r="G20" s="68">
        <v>17.61</v>
      </c>
      <c r="H20" s="68">
        <v>15.08</v>
      </c>
    </row>
    <row r="21" spans="1:8">
      <c r="A21" s="144"/>
      <c r="B21" s="146"/>
      <c r="C21" s="145"/>
      <c r="E21" s="71" t="s">
        <v>46</v>
      </c>
      <c r="F21" s="68">
        <v>17.739999999999998</v>
      </c>
      <c r="G21" s="68">
        <v>17.46</v>
      </c>
      <c r="H21" s="68">
        <v>18.52</v>
      </c>
    </row>
    <row r="22" spans="1:8">
      <c r="A22" s="144"/>
      <c r="B22" s="145"/>
      <c r="C22" s="145"/>
      <c r="E22" s="71" t="s">
        <v>47</v>
      </c>
      <c r="F22" s="68">
        <v>19.239999999999998</v>
      </c>
      <c r="G22" s="68">
        <v>17.14</v>
      </c>
      <c r="H22" s="68">
        <v>18.47</v>
      </c>
    </row>
    <row r="23" spans="1:8">
      <c r="A23" s="144"/>
      <c r="B23" s="145"/>
      <c r="C23" s="145"/>
      <c r="E23" s="72" t="s">
        <v>35</v>
      </c>
      <c r="F23" s="68">
        <v>16.690000000000001</v>
      </c>
      <c r="G23" s="68">
        <v>16.93</v>
      </c>
      <c r="H23" s="68">
        <v>17.149999999999999</v>
      </c>
    </row>
    <row r="24" spans="1:8">
      <c r="A24" s="144"/>
      <c r="B24" s="145"/>
      <c r="C24" s="145"/>
      <c r="E24" s="71" t="s">
        <v>48</v>
      </c>
      <c r="F24" s="68">
        <v>20.72</v>
      </c>
      <c r="G24" s="68">
        <v>16.079999999999998</v>
      </c>
      <c r="H24" s="68">
        <v>12.03</v>
      </c>
    </row>
    <row r="25" spans="1:8">
      <c r="A25" s="144"/>
      <c r="B25" s="145"/>
      <c r="C25" s="145"/>
      <c r="E25" s="71" t="s">
        <v>49</v>
      </c>
      <c r="F25" s="68">
        <v>14.19</v>
      </c>
      <c r="G25" s="68">
        <v>15.02</v>
      </c>
      <c r="H25" s="68">
        <v>14.76</v>
      </c>
    </row>
    <row r="26" spans="1:8">
      <c r="A26" s="144"/>
      <c r="B26" s="145"/>
      <c r="C26" s="145"/>
      <c r="E26" s="72" t="s">
        <v>42</v>
      </c>
      <c r="F26" s="68">
        <v>14.27</v>
      </c>
      <c r="G26" s="68">
        <v>14.78</v>
      </c>
      <c r="H26" s="68">
        <v>15.7</v>
      </c>
    </row>
    <row r="27" spans="1:8">
      <c r="A27" s="144"/>
      <c r="B27" s="144"/>
      <c r="C27" s="145"/>
      <c r="E27" s="71" t="s">
        <v>50</v>
      </c>
      <c r="F27" s="68">
        <v>13.37</v>
      </c>
      <c r="G27" s="68">
        <v>14.66</v>
      </c>
      <c r="H27" s="68">
        <v>14.59</v>
      </c>
    </row>
    <row r="28" spans="1:8">
      <c r="A28" s="144"/>
      <c r="B28" s="145"/>
      <c r="C28" s="145"/>
      <c r="E28" s="71" t="s">
        <v>51</v>
      </c>
      <c r="F28" s="68">
        <v>13.18</v>
      </c>
      <c r="G28" s="68">
        <v>13.06</v>
      </c>
      <c r="H28" s="68">
        <v>11.94</v>
      </c>
    </row>
    <row r="29" spans="1:8">
      <c r="A29" s="144"/>
      <c r="B29" s="145"/>
      <c r="C29" s="145"/>
      <c r="E29" s="71" t="s">
        <v>52</v>
      </c>
      <c r="F29" s="68">
        <v>15.73</v>
      </c>
      <c r="G29" s="68">
        <v>12.82</v>
      </c>
      <c r="H29" s="68" t="s">
        <v>59</v>
      </c>
    </row>
    <row r="30" spans="1:8">
      <c r="A30" s="144"/>
      <c r="B30" s="146"/>
      <c r="C30" s="145"/>
      <c r="E30" s="71" t="s">
        <v>3</v>
      </c>
      <c r="F30" s="68">
        <v>10.27</v>
      </c>
      <c r="G30" s="68">
        <v>12.36</v>
      </c>
      <c r="H30" s="68">
        <v>9.44</v>
      </c>
    </row>
    <row r="31" spans="1:8">
      <c r="A31" s="144"/>
      <c r="B31" s="145"/>
      <c r="C31" s="145"/>
      <c r="E31" s="71" t="s">
        <v>53</v>
      </c>
      <c r="F31" s="68">
        <v>8.31</v>
      </c>
      <c r="G31" s="68">
        <v>8.17</v>
      </c>
      <c r="H31" s="68">
        <v>8.61</v>
      </c>
    </row>
    <row r="32" spans="1:8">
      <c r="A32" s="144"/>
      <c r="B32" s="145"/>
      <c r="C32" s="145"/>
      <c r="E32" s="71" t="s">
        <v>54</v>
      </c>
      <c r="F32" s="68">
        <v>6.82</v>
      </c>
      <c r="G32" s="68">
        <v>6.37</v>
      </c>
      <c r="H32" s="68">
        <v>3.79</v>
      </c>
    </row>
    <row r="33" spans="1:8">
      <c r="A33" s="144"/>
      <c r="B33" s="145"/>
      <c r="C33" s="145"/>
      <c r="E33" s="71" t="s">
        <v>1</v>
      </c>
      <c r="F33" s="68">
        <v>7.13</v>
      </c>
      <c r="G33" s="68">
        <v>6.08</v>
      </c>
      <c r="H33" s="68">
        <v>8.81</v>
      </c>
    </row>
    <row r="34" spans="1:8">
      <c r="A34" s="144"/>
      <c r="B34" s="145"/>
      <c r="C34" s="145"/>
      <c r="E34" s="71" t="s">
        <v>55</v>
      </c>
      <c r="F34" s="68">
        <v>4.75</v>
      </c>
      <c r="G34" s="68">
        <v>5.85</v>
      </c>
      <c r="H34" s="68">
        <v>5.28</v>
      </c>
    </row>
    <row r="35" spans="1:8">
      <c r="A35" s="144"/>
      <c r="B35" s="145"/>
      <c r="C35" s="145"/>
      <c r="E35" s="71" t="s">
        <v>56</v>
      </c>
      <c r="F35" s="68">
        <v>1.77</v>
      </c>
      <c r="G35" s="68">
        <v>2.5099999999999998</v>
      </c>
      <c r="H35" s="68">
        <v>2.64</v>
      </c>
    </row>
    <row r="36" spans="1:8">
      <c r="A36" s="144"/>
      <c r="B36" s="145"/>
      <c r="C36" s="145"/>
    </row>
    <row r="37" spans="1:8">
      <c r="A37" s="144"/>
      <c r="B37" s="145"/>
      <c r="C37" s="145"/>
    </row>
    <row r="38" spans="1:8">
      <c r="A38" s="144"/>
      <c r="B38" s="145"/>
      <c r="C38" s="145"/>
    </row>
    <row r="39" spans="1:8">
      <c r="A39" s="144" t="s">
        <v>444</v>
      </c>
      <c r="B39" s="145"/>
      <c r="C39" s="145"/>
    </row>
    <row r="40" spans="1:8">
      <c r="A40" s="144" t="s">
        <v>441</v>
      </c>
      <c r="B40" s="145"/>
      <c r="C40" s="145"/>
    </row>
    <row r="41" spans="1:8">
      <c r="A41" s="144"/>
      <c r="B41" s="146"/>
      <c r="C41" s="145"/>
    </row>
    <row r="42" spans="1:8">
      <c r="A42" s="144"/>
      <c r="B42" s="145"/>
      <c r="C42" s="145"/>
    </row>
    <row r="43" spans="1:8">
      <c r="A43" s="144"/>
      <c r="B43" s="145"/>
      <c r="C43" s="145"/>
    </row>
    <row r="44" spans="1:8">
      <c r="A44" s="144"/>
      <c r="B44" s="145"/>
      <c r="C44" s="145"/>
    </row>
    <row r="45" spans="1:8">
      <c r="A45" s="144"/>
      <c r="B45" s="145"/>
      <c r="C45" s="145"/>
    </row>
    <row r="46" spans="1:8">
      <c r="A46" s="144"/>
      <c r="B46" s="145"/>
      <c r="C46" s="145"/>
    </row>
    <row r="47" spans="1:8">
      <c r="A47" s="144"/>
      <c r="B47" s="144"/>
      <c r="C47" s="145"/>
    </row>
    <row r="48" spans="1:8">
      <c r="A48" s="144"/>
      <c r="B48" s="144"/>
      <c r="C48" s="144"/>
    </row>
    <row r="49" spans="1:3">
      <c r="A49" s="144"/>
      <c r="B49" s="144"/>
      <c r="C49" s="145"/>
    </row>
    <row r="50" spans="1:3">
      <c r="A50" s="144"/>
      <c r="B50" s="144"/>
      <c r="C50" s="144"/>
    </row>
    <row r="51" spans="1:3">
      <c r="A51" s="144"/>
      <c r="B51" s="145"/>
      <c r="C51" s="146"/>
    </row>
    <row r="52" spans="1:3">
      <c r="A52" s="143"/>
      <c r="B52" s="143"/>
      <c r="C52" s="143"/>
    </row>
    <row r="53" spans="1:3">
      <c r="A53" s="144"/>
      <c r="B53" s="143"/>
      <c r="C53" s="143"/>
    </row>
    <row r="54" spans="1:3">
      <c r="A54" s="144"/>
      <c r="B54" s="144"/>
      <c r="C54" s="143"/>
    </row>
    <row r="55" spans="1:3">
      <c r="A55" s="143"/>
      <c r="B55" s="143"/>
      <c r="C55" s="143"/>
    </row>
  </sheetData>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6"/>
  <sheetViews>
    <sheetView zoomScale="70" zoomScaleNormal="70" workbookViewId="0">
      <selection activeCell="M37" sqref="M37"/>
    </sheetView>
  </sheetViews>
  <sheetFormatPr baseColWidth="10" defaultColWidth="9" defaultRowHeight="13.8"/>
  <cols>
    <col min="1" max="1" width="9" style="147"/>
    <col min="2" max="16384" width="9" style="26"/>
  </cols>
  <sheetData>
    <row r="1" spans="1:30">
      <c r="I1" s="73" t="s">
        <v>121</v>
      </c>
    </row>
    <row r="2" spans="1:30">
      <c r="A2" s="141" t="s">
        <v>122</v>
      </c>
      <c r="I2" s="74"/>
      <c r="J2" s="75" t="s">
        <v>123</v>
      </c>
      <c r="K2" s="75" t="s">
        <v>124</v>
      </c>
      <c r="L2" s="75" t="s">
        <v>125</v>
      </c>
      <c r="M2" s="75" t="s">
        <v>126</v>
      </c>
      <c r="N2" s="75" t="s">
        <v>127</v>
      </c>
      <c r="O2" s="75" t="s">
        <v>128</v>
      </c>
      <c r="P2" s="75" t="s">
        <v>129</v>
      </c>
      <c r="Q2" s="75" t="s">
        <v>130</v>
      </c>
      <c r="R2" s="75" t="s">
        <v>131</v>
      </c>
      <c r="S2" s="75" t="s">
        <v>132</v>
      </c>
      <c r="T2" s="75" t="s">
        <v>32</v>
      </c>
      <c r="U2" s="75" t="s">
        <v>60</v>
      </c>
      <c r="V2" s="75" t="s">
        <v>61</v>
      </c>
      <c r="W2" s="75" t="s">
        <v>62</v>
      </c>
      <c r="X2" s="75" t="s">
        <v>63</v>
      </c>
      <c r="Y2" s="75" t="s">
        <v>64</v>
      </c>
      <c r="Z2" s="75" t="s">
        <v>65</v>
      </c>
      <c r="AA2" s="75" t="s">
        <v>66</v>
      </c>
      <c r="AB2" s="75" t="s">
        <v>67</v>
      </c>
      <c r="AC2" s="75" t="s">
        <v>68</v>
      </c>
    </row>
    <row r="3" spans="1:30">
      <c r="I3" s="76" t="s">
        <v>0</v>
      </c>
      <c r="J3" s="77">
        <v>15</v>
      </c>
      <c r="K3" s="77">
        <v>14</v>
      </c>
      <c r="L3" s="77">
        <v>12</v>
      </c>
      <c r="M3" s="77">
        <v>11</v>
      </c>
      <c r="N3" s="77">
        <v>11</v>
      </c>
      <c r="O3" s="77">
        <v>10</v>
      </c>
      <c r="P3" s="77">
        <v>11</v>
      </c>
      <c r="Q3" s="75"/>
      <c r="R3" s="75"/>
      <c r="S3" s="75"/>
      <c r="T3" s="78">
        <v>12.2</v>
      </c>
      <c r="U3" s="78">
        <v>12.5</v>
      </c>
      <c r="V3" s="78">
        <v>15.2</v>
      </c>
      <c r="W3" s="78">
        <v>15.2</v>
      </c>
      <c r="X3" s="78">
        <v>15.5</v>
      </c>
      <c r="Y3" s="78">
        <v>15.6</v>
      </c>
      <c r="Z3" s="78">
        <v>15.8</v>
      </c>
      <c r="AA3" s="78">
        <v>16.100000000000001</v>
      </c>
      <c r="AB3" s="78">
        <v>16.100000000000001</v>
      </c>
      <c r="AC3" s="78">
        <v>16.7</v>
      </c>
    </row>
    <row r="4" spans="1:30">
      <c r="A4" s="141" t="s">
        <v>26</v>
      </c>
      <c r="B4" s="27">
        <v>42598.498923611114</v>
      </c>
      <c r="I4" s="76" t="s">
        <v>1</v>
      </c>
      <c r="J4" s="77">
        <v>15</v>
      </c>
      <c r="K4" s="77">
        <v>15</v>
      </c>
      <c r="L4" s="77">
        <v>15</v>
      </c>
      <c r="M4" s="77">
        <v>15</v>
      </c>
      <c r="N4" s="77">
        <v>15</v>
      </c>
      <c r="O4" s="77">
        <v>16</v>
      </c>
      <c r="P4" s="77">
        <v>13</v>
      </c>
      <c r="Q4" s="77">
        <v>12</v>
      </c>
      <c r="R4" s="75"/>
      <c r="S4" s="78">
        <v>13.5</v>
      </c>
      <c r="T4" s="78">
        <v>13</v>
      </c>
      <c r="U4" s="78">
        <v>13.2</v>
      </c>
      <c r="V4" s="78">
        <v>13.1</v>
      </c>
      <c r="W4" s="78">
        <v>12.5</v>
      </c>
      <c r="X4" s="78">
        <v>12.9</v>
      </c>
      <c r="Y4" s="78">
        <v>13.3</v>
      </c>
      <c r="Z4" s="78">
        <v>14</v>
      </c>
      <c r="AA4" s="78">
        <v>14.1</v>
      </c>
      <c r="AB4" s="78">
        <v>13.7</v>
      </c>
      <c r="AC4" s="78">
        <v>13.3</v>
      </c>
    </row>
    <row r="5" spans="1:30">
      <c r="A5" s="141" t="s">
        <v>28</v>
      </c>
      <c r="B5" s="27">
        <v>42606.638236770828</v>
      </c>
      <c r="I5" s="76" t="s">
        <v>4</v>
      </c>
      <c r="J5" s="77">
        <v>20</v>
      </c>
      <c r="K5" s="77">
        <v>18</v>
      </c>
      <c r="L5" s="77">
        <v>18</v>
      </c>
      <c r="M5" s="77">
        <v>19</v>
      </c>
      <c r="N5" s="77">
        <v>19</v>
      </c>
      <c r="O5" s="77">
        <v>19</v>
      </c>
      <c r="P5" s="77">
        <v>18</v>
      </c>
      <c r="Q5" s="77">
        <v>18</v>
      </c>
      <c r="R5" s="75"/>
      <c r="S5" s="75"/>
      <c r="T5" s="78">
        <v>19</v>
      </c>
      <c r="U5" s="78">
        <v>19</v>
      </c>
      <c r="V5" s="78">
        <v>18.600000000000001</v>
      </c>
      <c r="W5" s="78">
        <v>18.7</v>
      </c>
      <c r="X5" s="78">
        <v>17.3</v>
      </c>
      <c r="Y5" s="78">
        <v>17.100000000000001</v>
      </c>
      <c r="Z5" s="78">
        <v>16.2</v>
      </c>
      <c r="AA5" s="78">
        <v>16</v>
      </c>
      <c r="AB5" s="78">
        <v>15.9</v>
      </c>
      <c r="AC5" s="78">
        <v>16.8</v>
      </c>
      <c r="AD5" s="79"/>
    </row>
    <row r="6" spans="1:30">
      <c r="A6" s="141" t="s">
        <v>29</v>
      </c>
      <c r="B6" s="25" t="s">
        <v>30</v>
      </c>
      <c r="I6" s="76" t="s">
        <v>3</v>
      </c>
      <c r="J6" s="77">
        <v>20</v>
      </c>
      <c r="K6" s="77">
        <v>20</v>
      </c>
      <c r="L6" s="77">
        <v>19</v>
      </c>
      <c r="M6" s="77">
        <v>18</v>
      </c>
      <c r="N6" s="77">
        <v>18</v>
      </c>
      <c r="O6" s="77">
        <v>18</v>
      </c>
      <c r="P6" s="77">
        <v>19</v>
      </c>
      <c r="Q6" s="75"/>
      <c r="R6" s="75"/>
      <c r="S6" s="78">
        <v>18.899999999999999</v>
      </c>
      <c r="T6" s="78">
        <v>19.2</v>
      </c>
      <c r="U6" s="78">
        <v>19.3</v>
      </c>
      <c r="V6" s="78">
        <v>19.5</v>
      </c>
      <c r="W6" s="78">
        <v>18.899999999999999</v>
      </c>
      <c r="X6" s="78">
        <v>18.399999999999999</v>
      </c>
      <c r="Y6" s="78">
        <v>18.7</v>
      </c>
      <c r="Z6" s="78">
        <v>19.8</v>
      </c>
      <c r="AA6" s="78">
        <v>19.5</v>
      </c>
      <c r="AB6" s="78">
        <v>19.3</v>
      </c>
      <c r="AC6" s="78">
        <v>19.399999999999999</v>
      </c>
    </row>
    <row r="7" spans="1:30">
      <c r="I7" s="76" t="s">
        <v>38</v>
      </c>
      <c r="J7" s="77">
        <v>17</v>
      </c>
      <c r="K7" s="77">
        <v>16</v>
      </c>
      <c r="L7" s="77">
        <v>16</v>
      </c>
      <c r="M7" s="77">
        <v>15</v>
      </c>
      <c r="N7" s="77">
        <v>16</v>
      </c>
      <c r="O7" s="77">
        <v>15</v>
      </c>
      <c r="P7" s="77">
        <v>15</v>
      </c>
      <c r="Q7" s="75"/>
      <c r="R7" s="75"/>
      <c r="S7" s="75"/>
      <c r="T7" s="78">
        <v>15.8</v>
      </c>
      <c r="U7" s="78">
        <v>15.9</v>
      </c>
      <c r="V7" s="78">
        <v>16.399999999999999</v>
      </c>
      <c r="W7" s="78">
        <v>16.3</v>
      </c>
      <c r="X7" s="78">
        <v>16.2</v>
      </c>
      <c r="Y7" s="78">
        <v>16.3</v>
      </c>
      <c r="Z7" s="78">
        <v>16.600000000000001</v>
      </c>
      <c r="AA7" s="78">
        <v>16.600000000000001</v>
      </c>
      <c r="AB7" s="78">
        <v>16.5</v>
      </c>
      <c r="AC7" s="78">
        <v>17</v>
      </c>
    </row>
    <row r="8" spans="1:30">
      <c r="A8" s="141" t="s">
        <v>110</v>
      </c>
      <c r="B8" s="25" t="s">
        <v>133</v>
      </c>
    </row>
    <row r="9" spans="1:30">
      <c r="A9" s="141" t="s">
        <v>134</v>
      </c>
      <c r="B9" s="25" t="s">
        <v>135</v>
      </c>
    </row>
    <row r="10" spans="1:30">
      <c r="A10" s="141" t="s">
        <v>136</v>
      </c>
      <c r="B10" s="25" t="s">
        <v>37</v>
      </c>
    </row>
    <row r="11" spans="1:30">
      <c r="A11" s="141"/>
      <c r="B11" s="25"/>
      <c r="C11" s="25"/>
      <c r="D11" s="25"/>
      <c r="E11" s="25"/>
      <c r="F11" s="25"/>
      <c r="G11" s="25"/>
      <c r="H11" s="25"/>
      <c r="I11" s="25"/>
      <c r="J11" s="25"/>
      <c r="K11" s="25"/>
      <c r="L11" s="25"/>
      <c r="M11" s="25"/>
      <c r="N11" s="25"/>
      <c r="O11" s="25"/>
      <c r="P11" s="25"/>
      <c r="Q11" s="25"/>
      <c r="R11" s="25"/>
      <c r="S11" s="25"/>
      <c r="T11" s="25"/>
      <c r="U11" s="25"/>
      <c r="V11" s="25"/>
    </row>
    <row r="12" spans="1:30">
      <c r="A12" s="141"/>
      <c r="B12" s="25"/>
      <c r="C12" s="175" t="s">
        <v>387</v>
      </c>
      <c r="D12" s="175"/>
      <c r="E12" s="175"/>
      <c r="F12" s="175"/>
      <c r="G12" s="175"/>
      <c r="H12" s="175"/>
      <c r="I12" s="25"/>
      <c r="J12" s="25"/>
      <c r="K12" s="25"/>
      <c r="L12" s="25"/>
      <c r="M12" s="25"/>
      <c r="N12" s="25"/>
      <c r="O12" s="25"/>
      <c r="P12" s="25"/>
      <c r="Q12" s="148"/>
      <c r="R12" s="148"/>
      <c r="S12" s="148"/>
      <c r="T12" s="148"/>
      <c r="U12" s="148"/>
      <c r="V12" s="25"/>
    </row>
    <row r="13" spans="1:30">
      <c r="A13" s="141"/>
      <c r="B13" s="25"/>
      <c r="C13" s="25"/>
      <c r="D13" s="25"/>
      <c r="E13" s="25"/>
      <c r="F13" s="25"/>
      <c r="G13" s="25"/>
      <c r="H13" s="25"/>
      <c r="I13" s="25"/>
      <c r="J13" s="25"/>
      <c r="K13" s="25"/>
      <c r="L13" s="148"/>
      <c r="M13" s="148"/>
      <c r="N13" s="148"/>
      <c r="O13" s="148"/>
      <c r="P13" s="148"/>
      <c r="Q13" s="148"/>
      <c r="R13" s="148"/>
      <c r="S13" s="148"/>
      <c r="T13" s="148"/>
      <c r="U13" s="148"/>
      <c r="V13" s="25"/>
    </row>
    <row r="14" spans="1:30">
      <c r="A14" s="141"/>
      <c r="B14" s="25"/>
      <c r="C14" s="25"/>
      <c r="D14" s="25"/>
      <c r="E14" s="149"/>
      <c r="F14" s="149"/>
      <c r="G14" s="149"/>
      <c r="H14" s="149"/>
      <c r="I14" s="25"/>
      <c r="J14" s="25"/>
      <c r="K14" s="25"/>
      <c r="L14" s="25"/>
      <c r="M14" s="25"/>
      <c r="N14" s="25"/>
      <c r="O14" s="25"/>
      <c r="P14" s="25"/>
      <c r="Q14" s="25"/>
      <c r="R14" s="25"/>
      <c r="S14" s="25"/>
      <c r="T14" s="25"/>
      <c r="U14" s="25"/>
      <c r="V14" s="25"/>
    </row>
    <row r="15" spans="1:30">
      <c r="A15" s="141"/>
      <c r="B15" s="149"/>
      <c r="C15" s="149"/>
      <c r="D15" s="149"/>
      <c r="E15" s="149"/>
      <c r="F15" s="149"/>
      <c r="G15" s="149"/>
      <c r="H15" s="149"/>
      <c r="I15" s="25"/>
      <c r="J15" s="25"/>
      <c r="K15" s="25"/>
      <c r="L15" s="148"/>
      <c r="M15" s="148"/>
      <c r="N15" s="148"/>
      <c r="O15" s="148"/>
      <c r="P15" s="148"/>
      <c r="Q15" s="148"/>
      <c r="R15" s="148"/>
      <c r="S15" s="148"/>
      <c r="T15" s="148"/>
      <c r="U15" s="148"/>
      <c r="V15" s="25"/>
    </row>
    <row r="16" spans="1:30">
      <c r="A16" s="141"/>
      <c r="B16" s="25"/>
      <c r="C16" s="25"/>
      <c r="D16" s="25"/>
      <c r="E16" s="25"/>
      <c r="F16" s="25"/>
      <c r="G16" s="25"/>
      <c r="H16" s="25"/>
      <c r="I16" s="25"/>
      <c r="J16" s="25"/>
      <c r="K16" s="25"/>
      <c r="L16" s="148"/>
      <c r="M16" s="148"/>
      <c r="N16" s="148"/>
      <c r="O16" s="148"/>
      <c r="P16" s="148"/>
      <c r="Q16" s="148"/>
      <c r="R16" s="148"/>
      <c r="S16" s="148"/>
      <c r="T16" s="148"/>
      <c r="U16" s="148"/>
      <c r="V16" s="25"/>
    </row>
    <row r="17" spans="1:22">
      <c r="A17" s="141"/>
      <c r="B17" s="25"/>
      <c r="C17" s="25"/>
      <c r="D17" s="25"/>
      <c r="E17" s="25"/>
      <c r="F17" s="25"/>
      <c r="G17" s="25"/>
      <c r="H17" s="149"/>
      <c r="I17" s="149"/>
      <c r="J17" s="25"/>
      <c r="K17" s="25"/>
      <c r="L17" s="25"/>
      <c r="M17" s="25"/>
      <c r="N17" s="25"/>
      <c r="O17" s="25"/>
      <c r="P17" s="25"/>
      <c r="Q17" s="25"/>
      <c r="R17" s="25"/>
      <c r="S17" s="25"/>
      <c r="T17" s="25"/>
      <c r="U17" s="25"/>
      <c r="V17" s="25"/>
    </row>
    <row r="18" spans="1:22">
      <c r="A18" s="141"/>
      <c r="B18" s="25"/>
      <c r="C18" s="25"/>
      <c r="D18" s="25"/>
      <c r="E18" s="25"/>
      <c r="F18" s="25"/>
      <c r="G18" s="25"/>
      <c r="H18" s="25"/>
      <c r="I18" s="25"/>
      <c r="J18" s="25"/>
      <c r="K18" s="25"/>
      <c r="L18" s="148"/>
      <c r="M18" s="148"/>
      <c r="N18" s="148"/>
      <c r="O18" s="148"/>
      <c r="P18" s="148"/>
      <c r="Q18" s="148"/>
      <c r="R18" s="148"/>
      <c r="S18" s="148"/>
      <c r="T18" s="148"/>
      <c r="U18" s="148"/>
      <c r="V18" s="25"/>
    </row>
    <row r="19" spans="1:22">
      <c r="A19" s="141"/>
      <c r="B19" s="25"/>
      <c r="C19" s="25"/>
      <c r="D19" s="25"/>
      <c r="E19" s="25"/>
      <c r="F19" s="25"/>
      <c r="G19" s="25"/>
      <c r="H19" s="25"/>
      <c r="I19" s="25"/>
      <c r="J19" s="25"/>
      <c r="K19" s="25"/>
      <c r="L19" s="148"/>
      <c r="M19" s="148"/>
      <c r="N19" s="148"/>
      <c r="O19" s="148"/>
      <c r="P19" s="148"/>
      <c r="Q19" s="148"/>
      <c r="R19" s="148"/>
      <c r="S19" s="148"/>
      <c r="T19" s="148"/>
      <c r="U19" s="148"/>
      <c r="V19" s="25"/>
    </row>
    <row r="20" spans="1:22">
      <c r="A20" s="141"/>
      <c r="B20" s="149"/>
      <c r="C20" s="149"/>
      <c r="D20" s="149"/>
      <c r="E20" s="149"/>
      <c r="F20" s="149"/>
      <c r="G20" s="149"/>
      <c r="H20" s="149"/>
      <c r="I20" s="25"/>
      <c r="J20" s="148"/>
      <c r="K20" s="148"/>
      <c r="L20" s="148"/>
      <c r="M20" s="148"/>
      <c r="N20" s="148"/>
      <c r="O20" s="148"/>
      <c r="P20" s="148"/>
      <c r="Q20" s="148"/>
      <c r="R20" s="148"/>
      <c r="S20" s="148"/>
      <c r="T20" s="148"/>
      <c r="U20" s="148"/>
      <c r="V20" s="148"/>
    </row>
    <row r="21" spans="1:22">
      <c r="A21" s="141"/>
      <c r="B21" s="25"/>
      <c r="C21" s="25"/>
      <c r="D21" s="25"/>
      <c r="E21" s="25"/>
      <c r="F21" s="25"/>
      <c r="G21" s="149"/>
      <c r="H21" s="149"/>
      <c r="I21" s="149"/>
      <c r="J21" s="25"/>
      <c r="K21" s="25"/>
      <c r="L21" s="25"/>
      <c r="M21" s="148"/>
      <c r="N21" s="148"/>
      <c r="O21" s="148"/>
      <c r="P21" s="148"/>
      <c r="Q21" s="148"/>
      <c r="R21" s="148"/>
      <c r="S21" s="148"/>
      <c r="T21" s="148"/>
      <c r="U21" s="148"/>
      <c r="V21" s="148"/>
    </row>
    <row r="22" spans="1:22">
      <c r="A22" s="141"/>
      <c r="B22" s="25"/>
      <c r="C22" s="25"/>
      <c r="D22" s="25"/>
      <c r="E22" s="25"/>
      <c r="F22" s="25"/>
      <c r="G22" s="25"/>
      <c r="H22" s="149"/>
      <c r="I22" s="25"/>
      <c r="J22" s="25"/>
      <c r="K22" s="25"/>
      <c r="L22" s="148"/>
      <c r="M22" s="148"/>
      <c r="N22" s="148"/>
      <c r="O22" s="148"/>
      <c r="P22" s="148"/>
      <c r="Q22" s="148"/>
      <c r="R22" s="148"/>
      <c r="S22" s="148"/>
      <c r="T22" s="148"/>
      <c r="U22" s="148"/>
      <c r="V22" s="25"/>
    </row>
    <row r="23" spans="1:22">
      <c r="A23" s="141"/>
      <c r="B23" s="149"/>
      <c r="C23" s="25"/>
      <c r="D23" s="149"/>
      <c r="E23" s="25"/>
      <c r="F23" s="149"/>
      <c r="G23" s="25"/>
      <c r="H23" s="149"/>
      <c r="I23" s="25"/>
      <c r="J23" s="148"/>
      <c r="K23" s="148"/>
      <c r="L23" s="148"/>
      <c r="M23" s="148"/>
      <c r="N23" s="148"/>
      <c r="O23" s="148"/>
      <c r="P23" s="148"/>
      <c r="Q23" s="148"/>
      <c r="R23" s="148"/>
      <c r="S23" s="148"/>
      <c r="T23" s="148"/>
      <c r="U23" s="148"/>
      <c r="V23" s="148"/>
    </row>
    <row r="24" spans="1:22">
      <c r="A24" s="141"/>
      <c r="B24" s="149"/>
      <c r="C24" s="149"/>
      <c r="D24" s="149"/>
      <c r="E24" s="149"/>
      <c r="F24" s="149"/>
      <c r="G24" s="149"/>
      <c r="H24" s="149"/>
      <c r="I24" s="25"/>
      <c r="J24" s="25"/>
      <c r="K24" s="25"/>
      <c r="L24" s="148"/>
      <c r="M24" s="148"/>
      <c r="N24" s="148"/>
      <c r="O24" s="148"/>
      <c r="P24" s="148"/>
      <c r="Q24" s="148"/>
      <c r="R24" s="148"/>
      <c r="S24" s="148"/>
      <c r="T24" s="148"/>
      <c r="U24" s="148"/>
      <c r="V24" s="25"/>
    </row>
    <row r="25" spans="1:22">
      <c r="A25" s="141"/>
      <c r="B25" s="25"/>
      <c r="C25" s="25"/>
      <c r="D25" s="25"/>
      <c r="E25" s="25"/>
      <c r="F25" s="25"/>
      <c r="G25" s="149"/>
      <c r="H25" s="149"/>
      <c r="I25" s="149"/>
      <c r="J25" s="25"/>
      <c r="K25" s="148"/>
      <c r="L25" s="148"/>
      <c r="M25" s="148"/>
      <c r="N25" s="148"/>
      <c r="O25" s="148"/>
      <c r="P25" s="148"/>
      <c r="Q25" s="148"/>
      <c r="R25" s="148"/>
      <c r="S25" s="148"/>
      <c r="T25" s="148"/>
      <c r="U25" s="148"/>
      <c r="V25" s="25"/>
    </row>
    <row r="26" spans="1:22">
      <c r="A26" s="141"/>
      <c r="B26" s="149"/>
      <c r="C26" s="149"/>
      <c r="D26" s="149"/>
      <c r="E26" s="149"/>
      <c r="F26" s="149"/>
      <c r="G26" s="149"/>
      <c r="H26" s="149"/>
      <c r="I26" s="25"/>
      <c r="J26" s="148"/>
      <c r="K26" s="148"/>
      <c r="L26" s="148"/>
      <c r="M26" s="148"/>
      <c r="N26" s="148"/>
      <c r="O26" s="148"/>
      <c r="P26" s="148"/>
      <c r="Q26" s="148"/>
      <c r="R26" s="148"/>
      <c r="S26" s="148"/>
      <c r="T26" s="148"/>
      <c r="U26" s="148"/>
      <c r="V26" s="25"/>
    </row>
    <row r="27" spans="1:22">
      <c r="A27" s="141"/>
      <c r="B27" s="149"/>
      <c r="C27" s="149"/>
      <c r="D27" s="149"/>
      <c r="E27" s="149"/>
      <c r="F27" s="149"/>
      <c r="G27" s="149"/>
      <c r="H27" s="149"/>
      <c r="I27" s="25"/>
      <c r="J27" s="148"/>
      <c r="K27" s="148"/>
      <c r="L27" s="148"/>
      <c r="M27" s="148"/>
      <c r="N27" s="148"/>
      <c r="O27" s="148"/>
      <c r="P27" s="148"/>
      <c r="Q27" s="148"/>
      <c r="R27" s="148"/>
      <c r="S27" s="148"/>
      <c r="T27" s="148"/>
      <c r="U27" s="148"/>
      <c r="V27" s="148"/>
    </row>
    <row r="28" spans="1:22">
      <c r="A28" s="141"/>
      <c r="B28" s="149"/>
      <c r="C28" s="149"/>
      <c r="D28" s="149"/>
      <c r="E28" s="149"/>
      <c r="F28" s="149"/>
      <c r="G28" s="149"/>
      <c r="H28" s="149"/>
      <c r="I28" s="149"/>
      <c r="J28" s="25"/>
      <c r="K28" s="148"/>
      <c r="L28" s="148"/>
      <c r="M28" s="148"/>
      <c r="N28" s="148"/>
      <c r="O28" s="148"/>
      <c r="P28" s="148"/>
      <c r="Q28" s="148"/>
      <c r="R28" s="148"/>
      <c r="S28" s="148"/>
      <c r="T28" s="148"/>
      <c r="U28" s="148"/>
      <c r="V28" s="148"/>
    </row>
    <row r="29" spans="1:22">
      <c r="A29" s="141"/>
      <c r="B29" s="149"/>
      <c r="C29" s="149"/>
      <c r="D29" s="149"/>
      <c r="E29" s="149"/>
      <c r="F29" s="149"/>
      <c r="G29" s="149"/>
      <c r="H29" s="149"/>
      <c r="I29" s="149"/>
      <c r="J29" s="25"/>
      <c r="K29" s="148"/>
      <c r="L29" s="148"/>
      <c r="M29" s="148"/>
      <c r="N29" s="148"/>
      <c r="O29" s="148"/>
      <c r="P29" s="148"/>
      <c r="Q29" s="148"/>
      <c r="R29" s="148"/>
      <c r="S29" s="148"/>
      <c r="T29" s="148"/>
      <c r="U29" s="148"/>
      <c r="V29" s="25"/>
    </row>
    <row r="30" spans="1:22">
      <c r="A30" s="141"/>
      <c r="B30" s="25"/>
      <c r="C30" s="25"/>
      <c r="D30" s="25"/>
      <c r="E30" s="25"/>
      <c r="F30" s="25"/>
      <c r="G30" s="25"/>
      <c r="H30" s="25"/>
      <c r="I30" s="25"/>
      <c r="J30" s="25"/>
      <c r="K30" s="25"/>
      <c r="L30" s="25"/>
      <c r="M30" s="25"/>
      <c r="N30" s="25"/>
      <c r="O30" s="25"/>
      <c r="P30" s="25"/>
      <c r="Q30" s="148"/>
      <c r="R30" s="148"/>
      <c r="S30" s="148"/>
      <c r="T30" s="148"/>
      <c r="U30" s="148"/>
      <c r="V30" s="25"/>
    </row>
    <row r="31" spans="1:22">
      <c r="A31" s="141"/>
      <c r="B31" s="149"/>
      <c r="C31" s="149"/>
      <c r="D31" s="149"/>
      <c r="E31" s="149"/>
      <c r="F31" s="149"/>
      <c r="G31" s="149"/>
      <c r="H31" s="149"/>
      <c r="I31" s="25"/>
      <c r="J31" s="25"/>
      <c r="K31" s="148"/>
      <c r="L31" s="148"/>
      <c r="M31" s="148"/>
      <c r="N31" s="148"/>
      <c r="O31" s="148"/>
      <c r="P31" s="148"/>
      <c r="Q31" s="148"/>
      <c r="R31" s="148"/>
      <c r="S31" s="148"/>
      <c r="T31" s="148"/>
      <c r="U31" s="148"/>
      <c r="V31" s="25"/>
    </row>
    <row r="32" spans="1:22">
      <c r="A32" s="141"/>
      <c r="B32" s="25"/>
      <c r="C32" s="25"/>
      <c r="D32" s="25"/>
      <c r="E32" s="25"/>
      <c r="F32" s="25"/>
      <c r="G32" s="25"/>
      <c r="H32" s="25"/>
      <c r="I32" s="25"/>
      <c r="J32" s="25"/>
      <c r="K32" s="25"/>
      <c r="L32" s="148"/>
      <c r="M32" s="148"/>
      <c r="N32" s="148"/>
      <c r="O32" s="148"/>
      <c r="P32" s="148"/>
      <c r="Q32" s="148"/>
      <c r="R32" s="148"/>
      <c r="S32" s="148"/>
      <c r="T32" s="148"/>
      <c r="U32" s="148"/>
      <c r="V32" s="25"/>
    </row>
    <row r="33" spans="1:22">
      <c r="A33" s="141"/>
      <c r="B33" s="25"/>
      <c r="C33" s="25"/>
      <c r="D33" s="25"/>
      <c r="E33" s="25"/>
      <c r="F33" s="25"/>
      <c r="G33" s="149"/>
      <c r="H33" s="25"/>
      <c r="I33" s="25"/>
      <c r="J33" s="25"/>
      <c r="K33" s="25"/>
      <c r="L33" s="148"/>
      <c r="M33" s="148"/>
      <c r="N33" s="148"/>
      <c r="O33" s="148"/>
      <c r="P33" s="148"/>
      <c r="Q33" s="148"/>
      <c r="R33" s="148"/>
      <c r="S33" s="148"/>
      <c r="T33" s="148"/>
      <c r="U33" s="148"/>
      <c r="V33" s="148"/>
    </row>
    <row r="34" spans="1:22">
      <c r="A34" s="141"/>
      <c r="B34" s="25"/>
      <c r="C34" s="25"/>
      <c r="D34" s="25"/>
      <c r="E34" s="25"/>
      <c r="F34" s="25"/>
      <c r="G34" s="149"/>
      <c r="H34" s="149"/>
      <c r="I34" s="25"/>
      <c r="J34" s="25"/>
      <c r="K34" s="25"/>
      <c r="L34" s="148"/>
      <c r="M34" s="148"/>
      <c r="N34" s="148"/>
      <c r="O34" s="148"/>
      <c r="P34" s="148"/>
      <c r="Q34" s="148"/>
      <c r="R34" s="148"/>
      <c r="S34" s="148"/>
      <c r="T34" s="148"/>
      <c r="U34" s="148"/>
      <c r="V34" s="148"/>
    </row>
    <row r="35" spans="1:22">
      <c r="A35" s="141"/>
      <c r="B35" s="149"/>
      <c r="C35" s="149"/>
      <c r="D35" s="149"/>
      <c r="E35" s="149"/>
      <c r="F35" s="149"/>
      <c r="G35" s="149"/>
      <c r="H35" s="149"/>
      <c r="I35" s="25"/>
      <c r="J35" s="148"/>
      <c r="K35" s="148"/>
      <c r="L35" s="148"/>
      <c r="M35" s="148"/>
      <c r="N35" s="148"/>
      <c r="O35" s="148"/>
      <c r="P35" s="148"/>
      <c r="Q35" s="148"/>
      <c r="R35" s="148"/>
      <c r="S35" s="148"/>
      <c r="T35" s="148"/>
      <c r="U35" s="148"/>
      <c r="V35" s="25"/>
    </row>
    <row r="36" spans="1:22">
      <c r="A36" s="141"/>
      <c r="B36" s="25"/>
      <c r="C36" s="25"/>
      <c r="D36" s="25"/>
      <c r="E36" s="25"/>
      <c r="F36" s="25"/>
      <c r="G36" s="149"/>
      <c r="H36" s="149"/>
      <c r="I36" s="149"/>
      <c r="J36" s="25"/>
      <c r="K36" s="25"/>
      <c r="L36" s="148"/>
      <c r="M36" s="148"/>
      <c r="N36" s="148"/>
      <c r="O36" s="148"/>
      <c r="P36" s="148"/>
      <c r="Q36" s="148"/>
      <c r="R36" s="148"/>
      <c r="S36" s="148"/>
      <c r="T36" s="148"/>
      <c r="U36" s="148"/>
      <c r="V36" s="148"/>
    </row>
    <row r="37" spans="1:22">
      <c r="A37" s="141"/>
      <c r="B37" s="25"/>
      <c r="C37" s="25"/>
      <c r="D37" s="25"/>
      <c r="E37" s="25"/>
      <c r="F37" s="25"/>
      <c r="G37" s="149"/>
      <c r="H37" s="25"/>
      <c r="I37" s="25"/>
      <c r="J37" s="25"/>
      <c r="K37" s="25"/>
      <c r="L37" s="148"/>
      <c r="M37" s="148"/>
      <c r="N37" s="148"/>
      <c r="O37" s="148"/>
      <c r="P37" s="148"/>
      <c r="Q37" s="148"/>
      <c r="R37" s="148"/>
      <c r="S37" s="148"/>
      <c r="T37" s="148"/>
      <c r="U37" s="148"/>
      <c r="V37" s="25"/>
    </row>
    <row r="38" spans="1:22">
      <c r="A38" s="141"/>
      <c r="B38" s="149"/>
      <c r="C38" s="149"/>
      <c r="D38" s="149"/>
      <c r="E38" s="149"/>
      <c r="F38" s="149"/>
      <c r="G38" s="149"/>
      <c r="H38" s="149"/>
      <c r="I38" s="149"/>
      <c r="J38" s="25"/>
      <c r="K38" s="25"/>
      <c r="L38" s="148"/>
      <c r="M38" s="148"/>
      <c r="N38" s="148"/>
      <c r="O38" s="148"/>
      <c r="P38" s="148"/>
      <c r="Q38" s="148"/>
      <c r="R38" s="148"/>
      <c r="S38" s="148"/>
      <c r="T38" s="148"/>
      <c r="U38" s="148"/>
      <c r="V38" s="148"/>
    </row>
    <row r="39" spans="1:22">
      <c r="A39" s="141"/>
      <c r="B39" s="149"/>
      <c r="C39" s="149"/>
      <c r="D39" s="149"/>
      <c r="E39" s="149"/>
      <c r="F39" s="149"/>
      <c r="G39" s="149"/>
      <c r="H39" s="149"/>
      <c r="I39" s="25"/>
      <c r="J39" s="148"/>
      <c r="K39" s="148"/>
      <c r="L39" s="148"/>
      <c r="M39" s="148"/>
      <c r="N39" s="148"/>
      <c r="O39" s="148"/>
      <c r="P39" s="148"/>
      <c r="Q39" s="148"/>
      <c r="R39" s="148"/>
      <c r="S39" s="148"/>
      <c r="T39" s="148"/>
      <c r="U39" s="148"/>
      <c r="V39" s="148"/>
    </row>
    <row r="40" spans="1:22">
      <c r="A40" s="141"/>
      <c r="B40" s="25"/>
      <c r="C40" s="25"/>
      <c r="D40" s="25"/>
      <c r="E40" s="25"/>
      <c r="F40" s="25"/>
      <c r="G40" s="149"/>
      <c r="H40" s="149"/>
      <c r="I40" s="25"/>
      <c r="J40" s="25"/>
      <c r="K40" s="25"/>
      <c r="L40" s="148"/>
      <c r="M40" s="148"/>
      <c r="N40" s="148"/>
      <c r="O40" s="148"/>
      <c r="P40" s="148"/>
      <c r="Q40" s="148"/>
      <c r="R40" s="148"/>
      <c r="S40" s="148"/>
      <c r="T40" s="148"/>
      <c r="U40" s="148"/>
      <c r="V40" s="25"/>
    </row>
    <row r="41" spans="1:22">
      <c r="A41" s="141"/>
      <c r="B41" s="149"/>
      <c r="C41" s="149"/>
      <c r="D41" s="149"/>
      <c r="E41" s="149"/>
      <c r="F41" s="149"/>
      <c r="G41" s="149"/>
      <c r="H41" s="149"/>
      <c r="I41" s="149"/>
      <c r="J41" s="25"/>
      <c r="K41" s="148"/>
      <c r="L41" s="148"/>
      <c r="M41" s="148"/>
      <c r="N41" s="148"/>
      <c r="O41" s="148"/>
      <c r="P41" s="148"/>
      <c r="Q41" s="148"/>
      <c r="R41" s="148"/>
      <c r="S41" s="148"/>
      <c r="T41" s="148"/>
      <c r="U41" s="148"/>
      <c r="V41" s="148"/>
    </row>
    <row r="42" spans="1:22">
      <c r="A42" s="141"/>
      <c r="B42" s="25"/>
      <c r="C42" s="25"/>
      <c r="D42" s="25"/>
      <c r="E42" s="25"/>
      <c r="F42" s="25"/>
      <c r="G42" s="149"/>
      <c r="H42" s="149"/>
      <c r="I42" s="149"/>
      <c r="J42" s="25"/>
      <c r="K42" s="25"/>
      <c r="L42" s="25"/>
      <c r="M42" s="25"/>
      <c r="N42" s="148"/>
      <c r="O42" s="148"/>
      <c r="P42" s="148"/>
      <c r="Q42" s="148"/>
      <c r="R42" s="148"/>
      <c r="S42" s="148"/>
      <c r="T42" s="148"/>
      <c r="U42" s="148"/>
      <c r="V42" s="148"/>
    </row>
    <row r="43" spans="1:22">
      <c r="A43" s="141"/>
      <c r="B43" s="25"/>
      <c r="C43" s="25" t="s">
        <v>445</v>
      </c>
      <c r="D43" s="25"/>
      <c r="E43" s="25"/>
      <c r="F43" s="25"/>
      <c r="G43" s="149"/>
      <c r="H43" s="149"/>
      <c r="I43" s="149"/>
      <c r="J43" s="25"/>
      <c r="K43" s="25"/>
      <c r="L43" s="148"/>
      <c r="M43" s="148"/>
      <c r="N43" s="148"/>
      <c r="O43" s="148"/>
      <c r="P43" s="148"/>
      <c r="Q43" s="148"/>
      <c r="R43" s="148"/>
      <c r="S43" s="148"/>
      <c r="T43" s="148"/>
      <c r="U43" s="148"/>
      <c r="V43" s="148"/>
    </row>
    <row r="44" spans="1:22">
      <c r="A44" s="141"/>
      <c r="B44" s="25"/>
      <c r="C44" s="25" t="s">
        <v>441</v>
      </c>
      <c r="D44" s="25"/>
      <c r="E44" s="25"/>
      <c r="F44" s="25"/>
      <c r="G44" s="25"/>
      <c r="H44" s="25"/>
      <c r="I44" s="25"/>
      <c r="J44" s="25"/>
      <c r="K44" s="25"/>
      <c r="L44" s="148"/>
      <c r="M44" s="148"/>
      <c r="N44" s="148"/>
      <c r="O44" s="148"/>
      <c r="P44" s="148"/>
      <c r="Q44" s="148"/>
      <c r="R44" s="148"/>
      <c r="S44" s="148"/>
      <c r="T44" s="148"/>
      <c r="U44" s="148"/>
      <c r="V44" s="25"/>
    </row>
    <row r="45" spans="1:22">
      <c r="A45" s="141"/>
      <c r="B45" s="25"/>
      <c r="C45" s="149"/>
      <c r="D45" s="149"/>
      <c r="E45" s="149"/>
      <c r="F45" s="149"/>
      <c r="G45" s="149"/>
      <c r="H45" s="149"/>
      <c r="I45" s="149"/>
      <c r="J45" s="25"/>
      <c r="K45" s="148"/>
      <c r="L45" s="148"/>
      <c r="M45" s="148"/>
      <c r="N45" s="148"/>
      <c r="O45" s="148"/>
      <c r="P45" s="148"/>
      <c r="Q45" s="148"/>
      <c r="R45" s="148"/>
      <c r="S45" s="148"/>
      <c r="T45" s="148"/>
      <c r="U45" s="148"/>
      <c r="V45" s="148"/>
    </row>
    <row r="46" spans="1:22">
      <c r="A46" s="141"/>
      <c r="B46" s="25"/>
      <c r="C46" s="25"/>
      <c r="D46" s="149"/>
      <c r="E46" s="25"/>
      <c r="F46" s="149"/>
      <c r="G46" s="25"/>
      <c r="H46" s="149"/>
      <c r="I46" s="149"/>
      <c r="J46" s="25"/>
      <c r="K46" s="148"/>
      <c r="L46" s="148"/>
      <c r="M46" s="148"/>
      <c r="N46" s="148"/>
      <c r="O46" s="148"/>
      <c r="P46" s="148"/>
      <c r="Q46" s="148"/>
      <c r="R46" s="148"/>
      <c r="S46" s="148"/>
      <c r="T46" s="148"/>
      <c r="U46" s="148"/>
      <c r="V46" s="25"/>
    </row>
    <row r="47" spans="1:22">
      <c r="A47" s="141"/>
      <c r="B47" s="149"/>
      <c r="C47" s="149"/>
      <c r="D47" s="149"/>
      <c r="E47" s="149"/>
      <c r="F47" s="149"/>
      <c r="G47" s="149"/>
      <c r="H47" s="149"/>
      <c r="I47" s="149"/>
      <c r="J47" s="25"/>
      <c r="K47" s="25"/>
      <c r="L47" s="148"/>
      <c r="M47" s="148"/>
      <c r="N47" s="148"/>
      <c r="O47" s="148"/>
      <c r="P47" s="148"/>
      <c r="Q47" s="148"/>
      <c r="R47" s="148"/>
      <c r="S47" s="148"/>
      <c r="T47" s="148"/>
      <c r="U47" s="148"/>
      <c r="V47" s="148"/>
    </row>
    <row r="48" spans="1:22">
      <c r="A48" s="141"/>
      <c r="B48" s="25"/>
      <c r="C48" s="25"/>
      <c r="D48" s="25"/>
      <c r="E48" s="25"/>
      <c r="F48" s="25"/>
      <c r="G48" s="25"/>
      <c r="H48" s="25"/>
      <c r="I48" s="25"/>
      <c r="J48" s="25"/>
      <c r="K48" s="148"/>
      <c r="L48" s="148"/>
      <c r="M48" s="148"/>
      <c r="N48" s="148"/>
      <c r="O48" s="148"/>
      <c r="P48" s="148"/>
      <c r="Q48" s="148"/>
      <c r="R48" s="148"/>
      <c r="S48" s="148"/>
      <c r="T48" s="148"/>
      <c r="U48" s="148"/>
      <c r="V48" s="148"/>
    </row>
    <row r="49" spans="1:22">
      <c r="A49" s="141"/>
      <c r="B49" s="25"/>
      <c r="C49" s="25"/>
      <c r="D49" s="25"/>
      <c r="E49" s="25"/>
      <c r="F49" s="25"/>
      <c r="G49" s="25"/>
      <c r="H49" s="149"/>
      <c r="I49" s="149"/>
      <c r="J49" s="148"/>
      <c r="K49" s="148"/>
      <c r="L49" s="148"/>
      <c r="M49" s="148"/>
      <c r="N49" s="148"/>
      <c r="O49" s="148"/>
      <c r="P49" s="148"/>
      <c r="Q49" s="148"/>
      <c r="R49" s="148"/>
      <c r="S49" s="148"/>
      <c r="T49" s="148"/>
      <c r="U49" s="148"/>
      <c r="V49" s="148"/>
    </row>
    <row r="50" spans="1:22">
      <c r="A50" s="141"/>
      <c r="B50" s="25"/>
      <c r="C50" s="25"/>
      <c r="D50" s="25"/>
      <c r="E50" s="25"/>
      <c r="F50" s="25"/>
      <c r="G50" s="25"/>
      <c r="H50" s="25"/>
      <c r="I50" s="25"/>
      <c r="J50" s="25"/>
      <c r="K50" s="25"/>
      <c r="L50" s="25"/>
      <c r="M50" s="25"/>
      <c r="N50" s="148"/>
      <c r="O50" s="148"/>
      <c r="P50" s="148"/>
      <c r="Q50" s="148"/>
      <c r="R50" s="148"/>
      <c r="S50" s="148"/>
      <c r="T50" s="148"/>
      <c r="U50" s="148"/>
      <c r="V50" s="25"/>
    </row>
    <row r="51" spans="1:22">
      <c r="A51" s="141"/>
      <c r="B51" s="25"/>
      <c r="C51" s="25"/>
      <c r="D51" s="25"/>
      <c r="E51" s="25"/>
      <c r="F51" s="25"/>
      <c r="G51" s="25"/>
      <c r="H51" s="25"/>
      <c r="I51" s="25"/>
      <c r="J51" s="25"/>
      <c r="K51" s="25"/>
      <c r="L51" s="25"/>
      <c r="M51" s="25"/>
      <c r="N51" s="25"/>
      <c r="O51" s="25"/>
      <c r="P51" s="25"/>
      <c r="Q51" s="148"/>
      <c r="R51" s="148"/>
      <c r="S51" s="148"/>
      <c r="T51" s="148"/>
      <c r="U51" s="148"/>
      <c r="V51" s="25"/>
    </row>
    <row r="52" spans="1:22">
      <c r="A52" s="141"/>
      <c r="B52" s="25"/>
      <c r="C52" s="25"/>
      <c r="D52" s="25"/>
      <c r="E52" s="25"/>
      <c r="F52" s="25"/>
      <c r="G52" s="25"/>
      <c r="H52" s="25"/>
      <c r="I52" s="25"/>
      <c r="J52" s="25"/>
      <c r="K52" s="25"/>
      <c r="L52" s="25"/>
      <c r="M52" s="25"/>
      <c r="N52" s="25"/>
      <c r="O52" s="25"/>
      <c r="P52" s="25"/>
      <c r="Q52" s="25"/>
      <c r="R52" s="25"/>
      <c r="S52" s="25"/>
      <c r="T52" s="148"/>
      <c r="U52" s="148"/>
      <c r="V52" s="148"/>
    </row>
    <row r="53" spans="1:22">
      <c r="A53" s="141"/>
      <c r="B53" s="25"/>
      <c r="C53" s="25"/>
      <c r="D53" s="25"/>
      <c r="E53" s="25"/>
      <c r="F53" s="25"/>
      <c r="G53" s="25"/>
      <c r="H53" s="25"/>
      <c r="I53" s="149"/>
      <c r="J53" s="25"/>
      <c r="K53" s="25"/>
      <c r="L53" s="25"/>
      <c r="M53" s="148"/>
      <c r="N53" s="148"/>
      <c r="O53" s="148"/>
      <c r="P53" s="148"/>
      <c r="Q53" s="148"/>
      <c r="R53" s="148"/>
      <c r="S53" s="148"/>
      <c r="T53" s="25"/>
      <c r="U53" s="25"/>
      <c r="V53" s="25"/>
    </row>
    <row r="55" spans="1:22">
      <c r="A55" s="141"/>
    </row>
    <row r="56" spans="1:22">
      <c r="A56" s="141"/>
      <c r="B56" s="25"/>
      <c r="E56" s="25"/>
      <c r="G56" s="25"/>
      <c r="K56" s="25"/>
      <c r="L56" s="25"/>
    </row>
    <row r="58" spans="1:22">
      <c r="A58" s="141"/>
      <c r="B58" s="25"/>
      <c r="E58" s="25"/>
      <c r="G58" s="25"/>
      <c r="K58" s="25"/>
      <c r="L58" s="25"/>
    </row>
    <row r="59" spans="1:22">
      <c r="A59" s="141"/>
      <c r="B59" s="25"/>
      <c r="E59" s="25"/>
      <c r="G59" s="25"/>
      <c r="K59" s="25"/>
      <c r="L59" s="25"/>
    </row>
    <row r="60" spans="1:22">
      <c r="A60" s="141"/>
      <c r="B60" s="25"/>
      <c r="E60" s="25"/>
      <c r="G60" s="25"/>
      <c r="K60" s="25"/>
      <c r="L60" s="25"/>
    </row>
    <row r="61" spans="1:22">
      <c r="A61" s="141"/>
    </row>
    <row r="63" spans="1:22">
      <c r="A63" s="140"/>
    </row>
    <row r="64" spans="1:22">
      <c r="A64" s="140"/>
    </row>
    <row r="65" spans="1:1">
      <c r="A65" s="140"/>
    </row>
    <row r="66" spans="1:1">
      <c r="A66" s="140"/>
    </row>
    <row r="67" spans="1:1">
      <c r="A67" s="140"/>
    </row>
    <row r="68" spans="1:1">
      <c r="A68" s="140"/>
    </row>
    <row r="69" spans="1:1">
      <c r="A69" s="140"/>
    </row>
    <row r="70" spans="1:1">
      <c r="A70" s="140"/>
    </row>
    <row r="71" spans="1:1">
      <c r="A71" s="140"/>
    </row>
    <row r="72" spans="1:1">
      <c r="A72" s="140"/>
    </row>
    <row r="73" spans="1:1">
      <c r="A73" s="140"/>
    </row>
    <row r="74" spans="1:1">
      <c r="A74" s="140"/>
    </row>
    <row r="75" spans="1:1">
      <c r="A75" s="140"/>
    </row>
    <row r="76" spans="1:1">
      <c r="A76" s="140"/>
    </row>
    <row r="77" spans="1:1">
      <c r="A77" s="140"/>
    </row>
    <row r="78" spans="1:1">
      <c r="A78" s="140"/>
    </row>
    <row r="79" spans="1:1">
      <c r="A79" s="140"/>
    </row>
    <row r="80" spans="1:1">
      <c r="A80" s="140"/>
    </row>
    <row r="81" spans="1:1">
      <c r="A81" s="140"/>
    </row>
    <row r="82" spans="1:1">
      <c r="A82" s="140"/>
    </row>
    <row r="83" spans="1:1">
      <c r="A83" s="140"/>
    </row>
    <row r="84" spans="1:1">
      <c r="A84" s="140"/>
    </row>
    <row r="85" spans="1:1">
      <c r="A85" s="140"/>
    </row>
    <row r="86" spans="1:1">
      <c r="A86" s="140"/>
    </row>
    <row r="87" spans="1:1">
      <c r="A87" s="140"/>
    </row>
    <row r="88" spans="1:1">
      <c r="A88" s="140"/>
    </row>
    <row r="89" spans="1:1">
      <c r="A89" s="140"/>
    </row>
    <row r="90" spans="1:1">
      <c r="A90" s="140"/>
    </row>
    <row r="91" spans="1:1">
      <c r="A91" s="140"/>
    </row>
    <row r="92" spans="1:1">
      <c r="A92" s="140"/>
    </row>
    <row r="93" spans="1:1">
      <c r="A93" s="140"/>
    </row>
    <row r="94" spans="1:1">
      <c r="A94" s="140"/>
    </row>
    <row r="95" spans="1:1">
      <c r="A95" s="140"/>
    </row>
    <row r="96" spans="1:1">
      <c r="A96" s="140"/>
    </row>
    <row r="97" spans="1:12">
      <c r="A97" s="140"/>
    </row>
    <row r="98" spans="1:12">
      <c r="A98" s="140"/>
    </row>
    <row r="99" spans="1:12">
      <c r="A99" s="140"/>
    </row>
    <row r="100" spans="1:12">
      <c r="A100" s="140"/>
    </row>
    <row r="101" spans="1:12">
      <c r="A101" s="140"/>
    </row>
    <row r="102" spans="1:12">
      <c r="A102" s="140"/>
    </row>
    <row r="103" spans="1:12">
      <c r="A103" s="140"/>
    </row>
    <row r="104" spans="1:12">
      <c r="A104" s="140"/>
    </row>
    <row r="105" spans="1:12">
      <c r="A105" s="140"/>
    </row>
    <row r="107" spans="1:12">
      <c r="A107" s="141"/>
    </row>
    <row r="108" spans="1:12">
      <c r="A108" s="141"/>
      <c r="B108" s="25"/>
      <c r="E108" s="25"/>
      <c r="L108" s="25"/>
    </row>
    <row r="110" spans="1:12">
      <c r="A110" s="141"/>
      <c r="B110" s="25"/>
      <c r="E110" s="25"/>
      <c r="L110" s="25"/>
    </row>
    <row r="111" spans="1:12">
      <c r="A111" s="141"/>
      <c r="B111" s="25"/>
      <c r="E111" s="25"/>
      <c r="L111" s="25"/>
    </row>
    <row r="112" spans="1:12">
      <c r="A112" s="141"/>
      <c r="B112" s="25"/>
      <c r="E112" s="25"/>
      <c r="L112" s="25"/>
    </row>
    <row r="113" spans="1:1">
      <c r="A113" s="141"/>
    </row>
    <row r="115" spans="1:1">
      <c r="A115" s="140"/>
    </row>
    <row r="116" spans="1:1">
      <c r="A116" s="140"/>
    </row>
    <row r="117" spans="1:1">
      <c r="A117" s="140"/>
    </row>
    <row r="118" spans="1:1">
      <c r="A118" s="140"/>
    </row>
    <row r="119" spans="1:1">
      <c r="A119" s="140"/>
    </row>
    <row r="120" spans="1:1">
      <c r="A120" s="140"/>
    </row>
    <row r="121" spans="1:1">
      <c r="A121" s="140"/>
    </row>
    <row r="122" spans="1:1">
      <c r="A122" s="140"/>
    </row>
    <row r="123" spans="1:1">
      <c r="A123" s="140"/>
    </row>
    <row r="124" spans="1:1">
      <c r="A124" s="140"/>
    </row>
    <row r="125" spans="1:1">
      <c r="A125" s="140"/>
    </row>
    <row r="126" spans="1:1">
      <c r="A126" s="140"/>
    </row>
    <row r="127" spans="1:1">
      <c r="A127" s="140"/>
    </row>
    <row r="128" spans="1:1">
      <c r="A128" s="140"/>
    </row>
    <row r="129" spans="1:1">
      <c r="A129" s="140"/>
    </row>
    <row r="130" spans="1:1">
      <c r="A130" s="140"/>
    </row>
    <row r="131" spans="1:1">
      <c r="A131" s="140"/>
    </row>
    <row r="132" spans="1:1">
      <c r="A132" s="140"/>
    </row>
    <row r="133" spans="1:1">
      <c r="A133" s="140"/>
    </row>
    <row r="134" spans="1:1">
      <c r="A134" s="140"/>
    </row>
    <row r="135" spans="1:1">
      <c r="A135" s="140"/>
    </row>
    <row r="136" spans="1:1">
      <c r="A136" s="140"/>
    </row>
    <row r="137" spans="1:1">
      <c r="A137" s="140"/>
    </row>
    <row r="138" spans="1:1">
      <c r="A138" s="140"/>
    </row>
    <row r="139" spans="1:1">
      <c r="A139" s="140"/>
    </row>
    <row r="140" spans="1:1">
      <c r="A140" s="140"/>
    </row>
    <row r="141" spans="1:1">
      <c r="A141" s="140"/>
    </row>
    <row r="142" spans="1:1">
      <c r="A142" s="140"/>
    </row>
    <row r="143" spans="1:1">
      <c r="A143" s="140"/>
    </row>
    <row r="144" spans="1:1">
      <c r="A144" s="140"/>
    </row>
    <row r="145" spans="1:12">
      <c r="A145" s="140"/>
    </row>
    <row r="146" spans="1:12">
      <c r="A146" s="140"/>
    </row>
    <row r="147" spans="1:12">
      <c r="A147" s="140"/>
    </row>
    <row r="148" spans="1:12">
      <c r="A148" s="140"/>
    </row>
    <row r="149" spans="1:12">
      <c r="A149" s="140"/>
    </row>
    <row r="150" spans="1:12">
      <c r="A150" s="140"/>
    </row>
    <row r="151" spans="1:12">
      <c r="A151" s="140"/>
    </row>
    <row r="152" spans="1:12">
      <c r="A152" s="140"/>
    </row>
    <row r="153" spans="1:12">
      <c r="A153" s="140"/>
    </row>
    <row r="154" spans="1:12">
      <c r="A154" s="140"/>
    </row>
    <row r="155" spans="1:12">
      <c r="A155" s="140"/>
    </row>
    <row r="156" spans="1:12">
      <c r="A156" s="140"/>
    </row>
    <row r="157" spans="1:12">
      <c r="A157" s="140"/>
    </row>
    <row r="159" spans="1:12">
      <c r="A159" s="141"/>
    </row>
    <row r="160" spans="1:12">
      <c r="A160" s="141"/>
      <c r="B160" s="25"/>
      <c r="L160" s="25"/>
    </row>
    <row r="162" spans="1:12">
      <c r="A162" s="141"/>
      <c r="B162" s="25"/>
      <c r="L162" s="25"/>
    </row>
    <row r="163" spans="1:12">
      <c r="A163" s="141"/>
      <c r="B163" s="25"/>
      <c r="L163" s="25"/>
    </row>
    <row r="164" spans="1:12">
      <c r="A164" s="141"/>
      <c r="B164" s="25"/>
      <c r="L164" s="25"/>
    </row>
    <row r="165" spans="1:12">
      <c r="A165" s="141"/>
    </row>
    <row r="167" spans="1:12">
      <c r="A167" s="140"/>
    </row>
    <row r="168" spans="1:12">
      <c r="A168" s="140"/>
    </row>
    <row r="169" spans="1:12">
      <c r="A169" s="140"/>
    </row>
    <row r="170" spans="1:12">
      <c r="A170" s="140"/>
    </row>
    <row r="171" spans="1:12">
      <c r="A171" s="140"/>
    </row>
    <row r="172" spans="1:12">
      <c r="A172" s="140"/>
    </row>
    <row r="173" spans="1:12">
      <c r="A173" s="140"/>
    </row>
    <row r="174" spans="1:12">
      <c r="A174" s="140"/>
    </row>
    <row r="175" spans="1:12">
      <c r="A175" s="140"/>
    </row>
    <row r="176" spans="1:12">
      <c r="A176" s="140"/>
    </row>
    <row r="177" spans="1:1">
      <c r="A177" s="140"/>
    </row>
    <row r="178" spans="1:1">
      <c r="A178" s="140"/>
    </row>
    <row r="179" spans="1:1">
      <c r="A179" s="140"/>
    </row>
    <row r="180" spans="1:1">
      <c r="A180" s="140"/>
    </row>
    <row r="181" spans="1:1">
      <c r="A181" s="140"/>
    </row>
    <row r="182" spans="1:1">
      <c r="A182" s="140"/>
    </row>
    <row r="183" spans="1:1">
      <c r="A183" s="140"/>
    </row>
    <row r="184" spans="1:1">
      <c r="A184" s="140"/>
    </row>
    <row r="185" spans="1:1">
      <c r="A185" s="140"/>
    </row>
    <row r="186" spans="1:1">
      <c r="A186" s="140"/>
    </row>
    <row r="187" spans="1:1">
      <c r="A187" s="140"/>
    </row>
    <row r="188" spans="1:1">
      <c r="A188" s="140"/>
    </row>
    <row r="189" spans="1:1">
      <c r="A189" s="140"/>
    </row>
    <row r="190" spans="1:1">
      <c r="A190" s="140"/>
    </row>
    <row r="191" spans="1:1">
      <c r="A191" s="140"/>
    </row>
    <row r="192" spans="1:1">
      <c r="A192" s="140"/>
    </row>
    <row r="193" spans="1:1">
      <c r="A193" s="140"/>
    </row>
    <row r="194" spans="1:1">
      <c r="A194" s="140"/>
    </row>
    <row r="195" spans="1:1">
      <c r="A195" s="140"/>
    </row>
    <row r="196" spans="1:1">
      <c r="A196" s="140"/>
    </row>
    <row r="197" spans="1:1">
      <c r="A197" s="140"/>
    </row>
    <row r="198" spans="1:1">
      <c r="A198" s="140"/>
    </row>
    <row r="199" spans="1:1">
      <c r="A199" s="140"/>
    </row>
    <row r="200" spans="1:1">
      <c r="A200" s="140"/>
    </row>
    <row r="201" spans="1:1">
      <c r="A201" s="140"/>
    </row>
    <row r="202" spans="1:1">
      <c r="A202" s="140"/>
    </row>
    <row r="203" spans="1:1">
      <c r="A203" s="140"/>
    </row>
    <row r="204" spans="1:1">
      <c r="A204" s="140"/>
    </row>
    <row r="205" spans="1:1">
      <c r="A205" s="140"/>
    </row>
    <row r="206" spans="1:1">
      <c r="A206" s="140"/>
    </row>
    <row r="207" spans="1:1">
      <c r="A207" s="140"/>
    </row>
    <row r="208" spans="1:1">
      <c r="A208" s="140"/>
    </row>
    <row r="209" spans="1:12">
      <c r="A209" s="140"/>
    </row>
    <row r="211" spans="1:12">
      <c r="A211" s="141"/>
    </row>
    <row r="212" spans="1:12">
      <c r="A212" s="141"/>
      <c r="L212" s="25"/>
    </row>
    <row r="214" spans="1:12">
      <c r="A214" s="141"/>
      <c r="L214" s="25"/>
    </row>
    <row r="215" spans="1:12">
      <c r="A215" s="141"/>
      <c r="L215" s="25"/>
    </row>
    <row r="216" spans="1:12">
      <c r="A216" s="141"/>
      <c r="L216" s="25"/>
    </row>
    <row r="217" spans="1:12">
      <c r="A217" s="141"/>
    </row>
    <row r="219" spans="1:12">
      <c r="A219" s="140"/>
    </row>
    <row r="220" spans="1:12">
      <c r="A220" s="140"/>
    </row>
    <row r="221" spans="1:12">
      <c r="A221" s="140"/>
    </row>
    <row r="222" spans="1:12">
      <c r="A222" s="140"/>
    </row>
    <row r="223" spans="1:12">
      <c r="A223" s="140"/>
    </row>
    <row r="224" spans="1:12">
      <c r="A224" s="140"/>
    </row>
    <row r="225" spans="1:1">
      <c r="A225" s="140"/>
    </row>
    <row r="226" spans="1:1">
      <c r="A226" s="140"/>
    </row>
    <row r="227" spans="1:1">
      <c r="A227" s="140"/>
    </row>
    <row r="228" spans="1:1">
      <c r="A228" s="140"/>
    </row>
    <row r="229" spans="1:1">
      <c r="A229" s="140"/>
    </row>
    <row r="230" spans="1:1">
      <c r="A230" s="140"/>
    </row>
    <row r="231" spans="1:1">
      <c r="A231" s="140"/>
    </row>
    <row r="232" spans="1:1">
      <c r="A232" s="140"/>
    </row>
    <row r="233" spans="1:1">
      <c r="A233" s="140"/>
    </row>
    <row r="234" spans="1:1">
      <c r="A234" s="140"/>
    </row>
    <row r="235" spans="1:1">
      <c r="A235" s="140"/>
    </row>
    <row r="236" spans="1:1">
      <c r="A236" s="140"/>
    </row>
    <row r="237" spans="1:1">
      <c r="A237" s="140"/>
    </row>
    <row r="238" spans="1:1">
      <c r="A238" s="140"/>
    </row>
    <row r="239" spans="1:1">
      <c r="A239" s="140"/>
    </row>
    <row r="240" spans="1:1">
      <c r="A240" s="140"/>
    </row>
    <row r="241" spans="1:1">
      <c r="A241" s="140"/>
    </row>
    <row r="242" spans="1:1">
      <c r="A242" s="140"/>
    </row>
    <row r="243" spans="1:1">
      <c r="A243" s="140"/>
    </row>
    <row r="244" spans="1:1">
      <c r="A244" s="140"/>
    </row>
    <row r="245" spans="1:1">
      <c r="A245" s="140"/>
    </row>
    <row r="246" spans="1:1">
      <c r="A246" s="140"/>
    </row>
    <row r="247" spans="1:1">
      <c r="A247" s="140"/>
    </row>
    <row r="248" spans="1:1">
      <c r="A248" s="140"/>
    </row>
    <row r="249" spans="1:1">
      <c r="A249" s="140"/>
    </row>
    <row r="250" spans="1:1">
      <c r="A250" s="140"/>
    </row>
    <row r="251" spans="1:1">
      <c r="A251" s="140"/>
    </row>
    <row r="252" spans="1:1">
      <c r="A252" s="140"/>
    </row>
    <row r="253" spans="1:1">
      <c r="A253" s="140"/>
    </row>
    <row r="254" spans="1:1">
      <c r="A254" s="140"/>
    </row>
    <row r="255" spans="1:1">
      <c r="A255" s="140"/>
    </row>
    <row r="256" spans="1:1">
      <c r="A256" s="140"/>
    </row>
    <row r="257" spans="1:12">
      <c r="A257" s="140"/>
    </row>
    <row r="258" spans="1:12">
      <c r="A258" s="140"/>
    </row>
    <row r="259" spans="1:12">
      <c r="A259" s="140"/>
    </row>
    <row r="260" spans="1:12">
      <c r="A260" s="140"/>
    </row>
    <row r="261" spans="1:12">
      <c r="A261" s="140"/>
    </row>
    <row r="263" spans="1:12">
      <c r="A263" s="141"/>
    </row>
    <row r="264" spans="1:12">
      <c r="A264" s="141"/>
      <c r="L264" s="25"/>
    </row>
    <row r="266" spans="1:12">
      <c r="A266" s="141"/>
      <c r="L266" s="25"/>
    </row>
    <row r="267" spans="1:12">
      <c r="A267" s="141"/>
      <c r="L267" s="25"/>
    </row>
    <row r="268" spans="1:12">
      <c r="A268" s="141"/>
      <c r="L268" s="25"/>
    </row>
    <row r="269" spans="1:12">
      <c r="A269" s="141"/>
    </row>
    <row r="271" spans="1:12">
      <c r="A271" s="140"/>
    </row>
    <row r="272" spans="1:12">
      <c r="A272" s="140"/>
    </row>
    <row r="273" spans="1:1">
      <c r="A273" s="140"/>
    </row>
    <row r="274" spans="1:1">
      <c r="A274" s="140"/>
    </row>
    <row r="275" spans="1:1">
      <c r="A275" s="140"/>
    </row>
    <row r="276" spans="1:1">
      <c r="A276" s="140"/>
    </row>
    <row r="277" spans="1:1">
      <c r="A277" s="140"/>
    </row>
    <row r="278" spans="1:1">
      <c r="A278" s="140"/>
    </row>
    <row r="279" spans="1:1">
      <c r="A279" s="140"/>
    </row>
    <row r="280" spans="1:1">
      <c r="A280" s="140"/>
    </row>
    <row r="281" spans="1:1">
      <c r="A281" s="140"/>
    </row>
    <row r="282" spans="1:1">
      <c r="A282" s="140"/>
    </row>
    <row r="283" spans="1:1">
      <c r="A283" s="140"/>
    </row>
    <row r="284" spans="1:1">
      <c r="A284" s="140"/>
    </row>
    <row r="285" spans="1:1">
      <c r="A285" s="140"/>
    </row>
    <row r="286" spans="1:1">
      <c r="A286" s="140"/>
    </row>
    <row r="287" spans="1:1">
      <c r="A287" s="140"/>
    </row>
    <row r="288" spans="1:1">
      <c r="A288" s="140"/>
    </row>
    <row r="289" spans="1:1">
      <c r="A289" s="140"/>
    </row>
    <row r="290" spans="1:1">
      <c r="A290" s="140"/>
    </row>
    <row r="291" spans="1:1">
      <c r="A291" s="140"/>
    </row>
    <row r="292" spans="1:1">
      <c r="A292" s="140"/>
    </row>
    <row r="293" spans="1:1">
      <c r="A293" s="140"/>
    </row>
    <row r="294" spans="1:1">
      <c r="A294" s="140"/>
    </row>
    <row r="295" spans="1:1">
      <c r="A295" s="140"/>
    </row>
    <row r="296" spans="1:1">
      <c r="A296" s="140"/>
    </row>
    <row r="297" spans="1:1">
      <c r="A297" s="140"/>
    </row>
    <row r="298" spans="1:1">
      <c r="A298" s="140"/>
    </row>
    <row r="299" spans="1:1">
      <c r="A299" s="140"/>
    </row>
    <row r="300" spans="1:1">
      <c r="A300" s="140"/>
    </row>
    <row r="301" spans="1:1">
      <c r="A301" s="140"/>
    </row>
    <row r="302" spans="1:1">
      <c r="A302" s="140"/>
    </row>
    <row r="303" spans="1:1">
      <c r="A303" s="140"/>
    </row>
    <row r="304" spans="1:1">
      <c r="A304" s="140"/>
    </row>
    <row r="305" spans="1:12">
      <c r="A305" s="140"/>
    </row>
    <row r="306" spans="1:12">
      <c r="A306" s="140"/>
    </row>
    <row r="307" spans="1:12">
      <c r="A307" s="140"/>
    </row>
    <row r="308" spans="1:12">
      <c r="A308" s="140"/>
    </row>
    <row r="309" spans="1:12">
      <c r="A309" s="140"/>
    </row>
    <row r="310" spans="1:12">
      <c r="A310" s="140"/>
    </row>
    <row r="311" spans="1:12">
      <c r="A311" s="140"/>
    </row>
    <row r="312" spans="1:12">
      <c r="A312" s="140"/>
    </row>
    <row r="313" spans="1:12">
      <c r="A313" s="140"/>
    </row>
    <row r="315" spans="1:12">
      <c r="A315" s="141"/>
    </row>
    <row r="316" spans="1:12">
      <c r="A316" s="141"/>
      <c r="L316" s="25"/>
    </row>
    <row r="318" spans="1:12">
      <c r="A318" s="141"/>
      <c r="L318" s="25"/>
    </row>
    <row r="319" spans="1:12">
      <c r="A319" s="141"/>
      <c r="L319" s="25"/>
    </row>
    <row r="320" spans="1:12">
      <c r="A320" s="141"/>
      <c r="L320" s="25"/>
    </row>
    <row r="321" spans="1:1">
      <c r="A321" s="141"/>
    </row>
    <row r="323" spans="1:1">
      <c r="A323" s="140"/>
    </row>
    <row r="324" spans="1:1">
      <c r="A324" s="140"/>
    </row>
    <row r="325" spans="1:1">
      <c r="A325" s="140"/>
    </row>
    <row r="326" spans="1:1">
      <c r="A326" s="140"/>
    </row>
    <row r="327" spans="1:1">
      <c r="A327" s="140"/>
    </row>
    <row r="328" spans="1:1">
      <c r="A328" s="140"/>
    </row>
    <row r="329" spans="1:1">
      <c r="A329" s="140"/>
    </row>
    <row r="330" spans="1:1">
      <c r="A330" s="140"/>
    </row>
    <row r="331" spans="1:1">
      <c r="A331" s="140"/>
    </row>
    <row r="332" spans="1:1">
      <c r="A332" s="140"/>
    </row>
    <row r="333" spans="1:1">
      <c r="A333" s="140"/>
    </row>
    <row r="334" spans="1:1">
      <c r="A334" s="140"/>
    </row>
    <row r="335" spans="1:1">
      <c r="A335" s="140"/>
    </row>
    <row r="336" spans="1:1">
      <c r="A336" s="140"/>
    </row>
    <row r="337" spans="1:1">
      <c r="A337" s="140"/>
    </row>
    <row r="338" spans="1:1">
      <c r="A338" s="140"/>
    </row>
    <row r="339" spans="1:1">
      <c r="A339" s="140"/>
    </row>
    <row r="340" spans="1:1">
      <c r="A340" s="140"/>
    </row>
    <row r="341" spans="1:1">
      <c r="A341" s="140"/>
    </row>
    <row r="342" spans="1:1">
      <c r="A342" s="140"/>
    </row>
    <row r="343" spans="1:1">
      <c r="A343" s="140"/>
    </row>
    <row r="344" spans="1:1">
      <c r="A344" s="140"/>
    </row>
    <row r="345" spans="1:1">
      <c r="A345" s="140"/>
    </row>
    <row r="346" spans="1:1">
      <c r="A346" s="140"/>
    </row>
    <row r="347" spans="1:1">
      <c r="A347" s="140"/>
    </row>
    <row r="348" spans="1:1">
      <c r="A348" s="140"/>
    </row>
    <row r="349" spans="1:1">
      <c r="A349" s="140"/>
    </row>
    <row r="350" spans="1:1">
      <c r="A350" s="140"/>
    </row>
    <row r="351" spans="1:1">
      <c r="A351" s="140"/>
    </row>
    <row r="352" spans="1:1">
      <c r="A352" s="140"/>
    </row>
    <row r="353" spans="1:12">
      <c r="A353" s="140"/>
    </row>
    <row r="354" spans="1:12">
      <c r="A354" s="140"/>
    </row>
    <row r="355" spans="1:12">
      <c r="A355" s="140"/>
    </row>
    <row r="356" spans="1:12">
      <c r="A356" s="140"/>
    </row>
    <row r="357" spans="1:12">
      <c r="A357" s="140"/>
    </row>
    <row r="358" spans="1:12">
      <c r="A358" s="140"/>
    </row>
    <row r="359" spans="1:12">
      <c r="A359" s="140"/>
    </row>
    <row r="360" spans="1:12">
      <c r="A360" s="140"/>
    </row>
    <row r="361" spans="1:12">
      <c r="A361" s="140"/>
    </row>
    <row r="362" spans="1:12">
      <c r="A362" s="140"/>
    </row>
    <row r="363" spans="1:12">
      <c r="A363" s="140"/>
    </row>
    <row r="364" spans="1:12">
      <c r="A364" s="140"/>
    </row>
    <row r="365" spans="1:12">
      <c r="A365" s="140"/>
    </row>
    <row r="367" spans="1:12">
      <c r="A367" s="141"/>
    </row>
    <row r="368" spans="1:12">
      <c r="A368" s="141"/>
      <c r="B368" s="25"/>
      <c r="L368" s="25"/>
    </row>
    <row r="370" spans="1:12">
      <c r="A370" s="141"/>
      <c r="B370" s="25"/>
      <c r="L370" s="25"/>
    </row>
    <row r="371" spans="1:12">
      <c r="A371" s="141"/>
      <c r="B371" s="25"/>
      <c r="L371" s="25"/>
    </row>
    <row r="372" spans="1:12">
      <c r="A372" s="141"/>
      <c r="B372" s="25"/>
      <c r="L372" s="25"/>
    </row>
    <row r="373" spans="1:12">
      <c r="A373" s="141"/>
    </row>
    <row r="375" spans="1:12">
      <c r="A375" s="140"/>
    </row>
    <row r="376" spans="1:12">
      <c r="A376" s="140"/>
    </row>
    <row r="377" spans="1:12">
      <c r="A377" s="140"/>
    </row>
    <row r="378" spans="1:12">
      <c r="A378" s="140"/>
    </row>
    <row r="379" spans="1:12">
      <c r="A379" s="140"/>
    </row>
    <row r="380" spans="1:12">
      <c r="A380" s="140"/>
    </row>
    <row r="381" spans="1:12">
      <c r="A381" s="140"/>
    </row>
    <row r="382" spans="1:12">
      <c r="A382" s="140"/>
    </row>
    <row r="383" spans="1:12">
      <c r="A383" s="140"/>
    </row>
    <row r="384" spans="1:12">
      <c r="A384" s="140"/>
    </row>
    <row r="385" spans="1:1">
      <c r="A385" s="140"/>
    </row>
    <row r="386" spans="1:1">
      <c r="A386" s="140"/>
    </row>
    <row r="387" spans="1:1">
      <c r="A387" s="140"/>
    </row>
    <row r="388" spans="1:1">
      <c r="A388" s="140"/>
    </row>
    <row r="389" spans="1:1">
      <c r="A389" s="140"/>
    </row>
    <row r="390" spans="1:1">
      <c r="A390" s="140"/>
    </row>
    <row r="391" spans="1:1">
      <c r="A391" s="140"/>
    </row>
    <row r="392" spans="1:1">
      <c r="A392" s="140"/>
    </row>
    <row r="393" spans="1:1">
      <c r="A393" s="140"/>
    </row>
    <row r="394" spans="1:1">
      <c r="A394" s="140"/>
    </row>
    <row r="395" spans="1:1">
      <c r="A395" s="140"/>
    </row>
    <row r="396" spans="1:1">
      <c r="A396" s="140"/>
    </row>
    <row r="397" spans="1:1">
      <c r="A397" s="140"/>
    </row>
    <row r="398" spans="1:1">
      <c r="A398" s="140"/>
    </row>
    <row r="399" spans="1:1">
      <c r="A399" s="140"/>
    </row>
    <row r="400" spans="1:1">
      <c r="A400" s="140"/>
    </row>
    <row r="401" spans="1:1">
      <c r="A401" s="140"/>
    </row>
    <row r="402" spans="1:1">
      <c r="A402" s="140"/>
    </row>
    <row r="403" spans="1:1">
      <c r="A403" s="140"/>
    </row>
    <row r="404" spans="1:1">
      <c r="A404" s="140"/>
    </row>
    <row r="405" spans="1:1">
      <c r="A405" s="140"/>
    </row>
    <row r="406" spans="1:1">
      <c r="A406" s="140"/>
    </row>
    <row r="407" spans="1:1">
      <c r="A407" s="140"/>
    </row>
    <row r="408" spans="1:1">
      <c r="A408" s="140"/>
    </row>
    <row r="409" spans="1:1">
      <c r="A409" s="140"/>
    </row>
    <row r="410" spans="1:1">
      <c r="A410" s="140"/>
    </row>
    <row r="411" spans="1:1">
      <c r="A411" s="140"/>
    </row>
    <row r="412" spans="1:1">
      <c r="A412" s="140"/>
    </row>
    <row r="413" spans="1:1">
      <c r="A413" s="140"/>
    </row>
    <row r="414" spans="1:1">
      <c r="A414" s="140"/>
    </row>
    <row r="415" spans="1:1">
      <c r="A415" s="140"/>
    </row>
    <row r="416" spans="1:1">
      <c r="A416" s="140"/>
    </row>
    <row r="417" spans="1:12">
      <c r="A417" s="140"/>
    </row>
    <row r="419" spans="1:12">
      <c r="A419" s="141"/>
    </row>
    <row r="420" spans="1:12">
      <c r="A420" s="141"/>
      <c r="B420" s="25"/>
      <c r="L420" s="25"/>
    </row>
    <row r="422" spans="1:12">
      <c r="A422" s="141"/>
      <c r="B422" s="25"/>
      <c r="L422" s="25"/>
    </row>
    <row r="423" spans="1:12">
      <c r="A423" s="141"/>
      <c r="B423" s="25"/>
      <c r="L423" s="25"/>
    </row>
    <row r="424" spans="1:12">
      <c r="A424" s="141"/>
      <c r="B424" s="25"/>
      <c r="L424" s="25"/>
    </row>
    <row r="425" spans="1:12">
      <c r="A425" s="141"/>
    </row>
    <row r="427" spans="1:12">
      <c r="A427" s="140"/>
    </row>
    <row r="428" spans="1:12">
      <c r="A428" s="140"/>
    </row>
    <row r="429" spans="1:12">
      <c r="A429" s="140"/>
    </row>
    <row r="430" spans="1:12">
      <c r="A430" s="140"/>
    </row>
    <row r="431" spans="1:12">
      <c r="A431" s="140"/>
    </row>
    <row r="432" spans="1:12">
      <c r="A432" s="140"/>
    </row>
    <row r="433" spans="1:1">
      <c r="A433" s="140"/>
    </row>
    <row r="434" spans="1:1">
      <c r="A434" s="140"/>
    </row>
    <row r="435" spans="1:1">
      <c r="A435" s="140"/>
    </row>
    <row r="436" spans="1:1">
      <c r="A436" s="140"/>
    </row>
    <row r="437" spans="1:1">
      <c r="A437" s="140"/>
    </row>
    <row r="438" spans="1:1">
      <c r="A438" s="140"/>
    </row>
    <row r="439" spans="1:1">
      <c r="A439" s="140"/>
    </row>
    <row r="440" spans="1:1">
      <c r="A440" s="140"/>
    </row>
    <row r="441" spans="1:1">
      <c r="A441" s="140"/>
    </row>
    <row r="442" spans="1:1">
      <c r="A442" s="140"/>
    </row>
    <row r="443" spans="1:1">
      <c r="A443" s="140"/>
    </row>
    <row r="444" spans="1:1">
      <c r="A444" s="140"/>
    </row>
    <row r="445" spans="1:1">
      <c r="A445" s="140"/>
    </row>
    <row r="446" spans="1:1">
      <c r="A446" s="140"/>
    </row>
    <row r="447" spans="1:1">
      <c r="A447" s="140"/>
    </row>
    <row r="448" spans="1:1">
      <c r="A448" s="140"/>
    </row>
    <row r="449" spans="1:1">
      <c r="A449" s="140"/>
    </row>
    <row r="450" spans="1:1">
      <c r="A450" s="140"/>
    </row>
    <row r="451" spans="1:1">
      <c r="A451" s="140"/>
    </row>
    <row r="452" spans="1:1">
      <c r="A452" s="140"/>
    </row>
    <row r="453" spans="1:1">
      <c r="A453" s="140"/>
    </row>
    <row r="454" spans="1:1">
      <c r="A454" s="140"/>
    </row>
    <row r="455" spans="1:1">
      <c r="A455" s="140"/>
    </row>
    <row r="456" spans="1:1">
      <c r="A456" s="140"/>
    </row>
    <row r="457" spans="1:1">
      <c r="A457" s="140"/>
    </row>
    <row r="458" spans="1:1">
      <c r="A458" s="140"/>
    </row>
    <row r="459" spans="1:1">
      <c r="A459" s="140"/>
    </row>
    <row r="460" spans="1:1">
      <c r="A460" s="140"/>
    </row>
    <row r="461" spans="1:1">
      <c r="A461" s="140"/>
    </row>
    <row r="462" spans="1:1">
      <c r="A462" s="140"/>
    </row>
    <row r="463" spans="1:1">
      <c r="A463" s="140"/>
    </row>
    <row r="464" spans="1:1">
      <c r="A464" s="140"/>
    </row>
    <row r="465" spans="1:12">
      <c r="A465" s="140"/>
    </row>
    <row r="466" spans="1:12">
      <c r="A466" s="140"/>
    </row>
    <row r="467" spans="1:12">
      <c r="A467" s="140"/>
    </row>
    <row r="468" spans="1:12">
      <c r="A468" s="140"/>
    </row>
    <row r="469" spans="1:12">
      <c r="A469" s="140"/>
    </row>
    <row r="471" spans="1:12">
      <c r="A471" s="141"/>
    </row>
    <row r="472" spans="1:12">
      <c r="A472" s="141"/>
      <c r="B472" s="25"/>
      <c r="L472" s="25"/>
    </row>
    <row r="474" spans="1:12">
      <c r="A474" s="141"/>
      <c r="B474" s="25"/>
      <c r="L474" s="25"/>
    </row>
    <row r="475" spans="1:12">
      <c r="A475" s="141"/>
      <c r="B475" s="25"/>
      <c r="L475" s="25"/>
    </row>
    <row r="476" spans="1:12">
      <c r="A476" s="141"/>
      <c r="B476" s="25"/>
      <c r="L476" s="25"/>
    </row>
    <row r="477" spans="1:12">
      <c r="A477" s="141"/>
    </row>
    <row r="479" spans="1:12">
      <c r="A479" s="140"/>
    </row>
    <row r="480" spans="1:12">
      <c r="A480" s="140"/>
    </row>
    <row r="481" spans="1:1">
      <c r="A481" s="140"/>
    </row>
    <row r="482" spans="1:1">
      <c r="A482" s="140"/>
    </row>
    <row r="483" spans="1:1">
      <c r="A483" s="140"/>
    </row>
    <row r="484" spans="1:1">
      <c r="A484" s="140"/>
    </row>
    <row r="485" spans="1:1">
      <c r="A485" s="140"/>
    </row>
    <row r="486" spans="1:1">
      <c r="A486" s="140"/>
    </row>
    <row r="487" spans="1:1">
      <c r="A487" s="140"/>
    </row>
    <row r="488" spans="1:1">
      <c r="A488" s="140"/>
    </row>
    <row r="489" spans="1:1">
      <c r="A489" s="140"/>
    </row>
    <row r="490" spans="1:1">
      <c r="A490" s="140"/>
    </row>
    <row r="491" spans="1:1">
      <c r="A491" s="140"/>
    </row>
    <row r="492" spans="1:1">
      <c r="A492" s="140"/>
    </row>
    <row r="493" spans="1:1">
      <c r="A493" s="140"/>
    </row>
    <row r="494" spans="1:1">
      <c r="A494" s="140"/>
    </row>
    <row r="495" spans="1:1">
      <c r="A495" s="140"/>
    </row>
    <row r="496" spans="1:1">
      <c r="A496" s="140"/>
    </row>
    <row r="497" spans="1:1">
      <c r="A497" s="140"/>
    </row>
    <row r="498" spans="1:1">
      <c r="A498" s="140"/>
    </row>
    <row r="499" spans="1:1">
      <c r="A499" s="140"/>
    </row>
    <row r="500" spans="1:1">
      <c r="A500" s="140"/>
    </row>
    <row r="501" spans="1:1">
      <c r="A501" s="140"/>
    </row>
    <row r="502" spans="1:1">
      <c r="A502" s="140"/>
    </row>
    <row r="503" spans="1:1">
      <c r="A503" s="140"/>
    </row>
    <row r="504" spans="1:1">
      <c r="A504" s="140"/>
    </row>
    <row r="505" spans="1:1">
      <c r="A505" s="140"/>
    </row>
    <row r="506" spans="1:1">
      <c r="A506" s="140"/>
    </row>
    <row r="507" spans="1:1">
      <c r="A507" s="140"/>
    </row>
    <row r="508" spans="1:1">
      <c r="A508" s="140"/>
    </row>
    <row r="509" spans="1:1">
      <c r="A509" s="140"/>
    </row>
    <row r="510" spans="1:1">
      <c r="A510" s="140"/>
    </row>
    <row r="511" spans="1:1">
      <c r="A511" s="140"/>
    </row>
    <row r="512" spans="1:1">
      <c r="A512" s="140"/>
    </row>
    <row r="513" spans="1:12">
      <c r="A513" s="140"/>
    </row>
    <row r="514" spans="1:12">
      <c r="A514" s="140"/>
    </row>
    <row r="515" spans="1:12">
      <c r="A515" s="140"/>
    </row>
    <row r="516" spans="1:12">
      <c r="A516" s="140"/>
    </row>
    <row r="517" spans="1:12">
      <c r="A517" s="140"/>
    </row>
    <row r="518" spans="1:12">
      <c r="A518" s="140"/>
    </row>
    <row r="519" spans="1:12">
      <c r="A519" s="140"/>
    </row>
    <row r="520" spans="1:12">
      <c r="A520" s="140"/>
    </row>
    <row r="521" spans="1:12">
      <c r="A521" s="140"/>
    </row>
    <row r="523" spans="1:12">
      <c r="A523" s="141"/>
    </row>
    <row r="524" spans="1:12">
      <c r="A524" s="141"/>
      <c r="L524" s="25"/>
    </row>
    <row r="526" spans="1:12">
      <c r="A526" s="141"/>
      <c r="L526" s="25"/>
    </row>
    <row r="527" spans="1:12">
      <c r="A527" s="141"/>
      <c r="L527" s="25"/>
    </row>
    <row r="528" spans="1:12">
      <c r="A528" s="141"/>
      <c r="L528" s="25"/>
    </row>
    <row r="529" spans="1:1">
      <c r="A529" s="141"/>
    </row>
    <row r="531" spans="1:1">
      <c r="A531" s="140"/>
    </row>
    <row r="532" spans="1:1">
      <c r="A532" s="140"/>
    </row>
    <row r="533" spans="1:1">
      <c r="A533" s="140"/>
    </row>
    <row r="534" spans="1:1">
      <c r="A534" s="140"/>
    </row>
    <row r="535" spans="1:1">
      <c r="A535" s="140"/>
    </row>
    <row r="536" spans="1:1">
      <c r="A536" s="140"/>
    </row>
    <row r="537" spans="1:1">
      <c r="A537" s="140"/>
    </row>
    <row r="538" spans="1:1">
      <c r="A538" s="140"/>
    </row>
    <row r="539" spans="1:1">
      <c r="A539" s="140"/>
    </row>
    <row r="540" spans="1:1">
      <c r="A540" s="140"/>
    </row>
    <row r="541" spans="1:1">
      <c r="A541" s="140"/>
    </row>
    <row r="542" spans="1:1">
      <c r="A542" s="140"/>
    </row>
    <row r="543" spans="1:1">
      <c r="A543" s="140"/>
    </row>
    <row r="544" spans="1:1">
      <c r="A544" s="140"/>
    </row>
    <row r="545" spans="1:1">
      <c r="A545" s="140"/>
    </row>
    <row r="546" spans="1:1">
      <c r="A546" s="140"/>
    </row>
    <row r="547" spans="1:1">
      <c r="A547" s="140"/>
    </row>
    <row r="548" spans="1:1">
      <c r="A548" s="140"/>
    </row>
    <row r="549" spans="1:1">
      <c r="A549" s="140"/>
    </row>
    <row r="550" spans="1:1">
      <c r="A550" s="140"/>
    </row>
    <row r="551" spans="1:1">
      <c r="A551" s="140"/>
    </row>
    <row r="552" spans="1:1">
      <c r="A552" s="140"/>
    </row>
    <row r="553" spans="1:1">
      <c r="A553" s="140"/>
    </row>
    <row r="554" spans="1:1">
      <c r="A554" s="140"/>
    </row>
    <row r="555" spans="1:1">
      <c r="A555" s="140"/>
    </row>
    <row r="556" spans="1:1">
      <c r="A556" s="140"/>
    </row>
    <row r="557" spans="1:1">
      <c r="A557" s="140"/>
    </row>
    <row r="558" spans="1:1">
      <c r="A558" s="140"/>
    </row>
    <row r="559" spans="1:1">
      <c r="A559" s="140"/>
    </row>
    <row r="560" spans="1:1">
      <c r="A560" s="140"/>
    </row>
    <row r="561" spans="1:12">
      <c r="A561" s="140"/>
    </row>
    <row r="562" spans="1:12">
      <c r="A562" s="140"/>
    </row>
    <row r="563" spans="1:12">
      <c r="A563" s="140"/>
    </row>
    <row r="564" spans="1:12">
      <c r="A564" s="140"/>
    </row>
    <row r="565" spans="1:12">
      <c r="A565" s="140"/>
    </row>
    <row r="566" spans="1:12">
      <c r="A566" s="140"/>
    </row>
    <row r="567" spans="1:12">
      <c r="A567" s="140"/>
    </row>
    <row r="568" spans="1:12">
      <c r="A568" s="140"/>
    </row>
    <row r="569" spans="1:12">
      <c r="A569" s="140"/>
    </row>
    <row r="570" spans="1:12">
      <c r="A570" s="140"/>
    </row>
    <row r="571" spans="1:12">
      <c r="A571" s="140"/>
    </row>
    <row r="572" spans="1:12">
      <c r="A572" s="140"/>
    </row>
    <row r="573" spans="1:12">
      <c r="A573" s="140"/>
    </row>
    <row r="575" spans="1:12">
      <c r="A575" s="141"/>
    </row>
    <row r="576" spans="1:12">
      <c r="A576" s="141"/>
      <c r="L576" s="25"/>
    </row>
    <row r="578" spans="1:1">
      <c r="A578" s="141"/>
    </row>
    <row r="579" spans="1:1">
      <c r="A579" s="141"/>
    </row>
    <row r="580" spans="1:1">
      <c r="A580" s="141"/>
    </row>
    <row r="581" spans="1:1">
      <c r="A581" s="141"/>
    </row>
    <row r="583" spans="1:1">
      <c r="A583" s="140"/>
    </row>
    <row r="584" spans="1:1">
      <c r="A584" s="140"/>
    </row>
    <row r="585" spans="1:1">
      <c r="A585" s="140"/>
    </row>
    <row r="586" spans="1:1">
      <c r="A586" s="140"/>
    </row>
    <row r="587" spans="1:1">
      <c r="A587" s="140"/>
    </row>
    <row r="588" spans="1:1">
      <c r="A588" s="140"/>
    </row>
    <row r="589" spans="1:1">
      <c r="A589" s="140"/>
    </row>
    <row r="590" spans="1:1">
      <c r="A590" s="140"/>
    </row>
    <row r="591" spans="1:1">
      <c r="A591" s="140"/>
    </row>
    <row r="592" spans="1:1">
      <c r="A592" s="140"/>
    </row>
    <row r="593" spans="1:1">
      <c r="A593" s="140"/>
    </row>
    <row r="594" spans="1:1">
      <c r="A594" s="140"/>
    </row>
    <row r="595" spans="1:1">
      <c r="A595" s="140"/>
    </row>
    <row r="596" spans="1:1">
      <c r="A596" s="140"/>
    </row>
    <row r="597" spans="1:1">
      <c r="A597" s="140"/>
    </row>
    <row r="598" spans="1:1">
      <c r="A598" s="140"/>
    </row>
    <row r="599" spans="1:1">
      <c r="A599" s="140"/>
    </row>
    <row r="600" spans="1:1">
      <c r="A600" s="140"/>
    </row>
    <row r="601" spans="1:1">
      <c r="A601" s="140"/>
    </row>
    <row r="602" spans="1:1">
      <c r="A602" s="140"/>
    </row>
    <row r="603" spans="1:1">
      <c r="A603" s="140"/>
    </row>
    <row r="604" spans="1:1">
      <c r="A604" s="140"/>
    </row>
    <row r="605" spans="1:1">
      <c r="A605" s="140"/>
    </row>
    <row r="606" spans="1:1">
      <c r="A606" s="140"/>
    </row>
    <row r="607" spans="1:1">
      <c r="A607" s="140"/>
    </row>
    <row r="608" spans="1:1">
      <c r="A608" s="140"/>
    </row>
    <row r="609" spans="1:1">
      <c r="A609" s="140"/>
    </row>
    <row r="610" spans="1:1">
      <c r="A610" s="140"/>
    </row>
    <row r="611" spans="1:1">
      <c r="A611" s="140"/>
    </row>
    <row r="612" spans="1:1">
      <c r="A612" s="140"/>
    </row>
    <row r="613" spans="1:1">
      <c r="A613" s="140"/>
    </row>
    <row r="614" spans="1:1">
      <c r="A614" s="140"/>
    </row>
    <row r="615" spans="1:1">
      <c r="A615" s="140"/>
    </row>
    <row r="616" spans="1:1">
      <c r="A616" s="140"/>
    </row>
    <row r="617" spans="1:1">
      <c r="A617" s="140"/>
    </row>
    <row r="618" spans="1:1">
      <c r="A618" s="140"/>
    </row>
    <row r="619" spans="1:1">
      <c r="A619" s="140"/>
    </row>
    <row r="620" spans="1:1">
      <c r="A620" s="140"/>
    </row>
    <row r="621" spans="1:1">
      <c r="A621" s="140"/>
    </row>
    <row r="622" spans="1:1">
      <c r="A622" s="140"/>
    </row>
    <row r="623" spans="1:1">
      <c r="A623" s="140"/>
    </row>
    <row r="624" spans="1:1">
      <c r="A624" s="140"/>
    </row>
    <row r="625" spans="1:1">
      <c r="A625" s="140"/>
    </row>
    <row r="627" spans="1:1">
      <c r="A627" s="141"/>
    </row>
    <row r="628" spans="1:1">
      <c r="A628" s="141"/>
    </row>
    <row r="630" spans="1:1">
      <c r="A630" s="141"/>
    </row>
    <row r="631" spans="1:1">
      <c r="A631" s="141"/>
    </row>
    <row r="632" spans="1:1">
      <c r="A632" s="141"/>
    </row>
    <row r="633" spans="1:1">
      <c r="A633" s="141"/>
    </row>
    <row r="635" spans="1:1">
      <c r="A635" s="140"/>
    </row>
    <row r="636" spans="1:1">
      <c r="A636" s="140"/>
    </row>
    <row r="637" spans="1:1">
      <c r="A637" s="140"/>
    </row>
    <row r="638" spans="1:1">
      <c r="A638" s="140"/>
    </row>
    <row r="639" spans="1:1">
      <c r="A639" s="140"/>
    </row>
    <row r="640" spans="1:1">
      <c r="A640" s="140"/>
    </row>
    <row r="641" spans="1:1">
      <c r="A641" s="140"/>
    </row>
    <row r="642" spans="1:1">
      <c r="A642" s="140"/>
    </row>
    <row r="643" spans="1:1">
      <c r="A643" s="140"/>
    </row>
    <row r="644" spans="1:1">
      <c r="A644" s="140"/>
    </row>
    <row r="645" spans="1:1">
      <c r="A645" s="140"/>
    </row>
    <row r="646" spans="1:1">
      <c r="A646" s="140"/>
    </row>
    <row r="647" spans="1:1">
      <c r="A647" s="140"/>
    </row>
    <row r="648" spans="1:1">
      <c r="A648" s="140"/>
    </row>
    <row r="649" spans="1:1">
      <c r="A649" s="140"/>
    </row>
    <row r="650" spans="1:1">
      <c r="A650" s="140"/>
    </row>
    <row r="651" spans="1:1">
      <c r="A651" s="140"/>
    </row>
    <row r="652" spans="1:1">
      <c r="A652" s="140"/>
    </row>
    <row r="653" spans="1:1">
      <c r="A653" s="140"/>
    </row>
    <row r="654" spans="1:1">
      <c r="A654" s="140"/>
    </row>
    <row r="655" spans="1:1">
      <c r="A655" s="140"/>
    </row>
    <row r="656" spans="1:1">
      <c r="A656" s="140"/>
    </row>
    <row r="657" spans="1:1">
      <c r="A657" s="140"/>
    </row>
    <row r="658" spans="1:1">
      <c r="A658" s="140"/>
    </row>
    <row r="659" spans="1:1">
      <c r="A659" s="140"/>
    </row>
    <row r="660" spans="1:1">
      <c r="A660" s="140"/>
    </row>
    <row r="661" spans="1:1">
      <c r="A661" s="140"/>
    </row>
    <row r="662" spans="1:1">
      <c r="A662" s="140"/>
    </row>
    <row r="663" spans="1:1">
      <c r="A663" s="140"/>
    </row>
    <row r="664" spans="1:1">
      <c r="A664" s="140"/>
    </row>
    <row r="665" spans="1:1">
      <c r="A665" s="140"/>
    </row>
    <row r="666" spans="1:1">
      <c r="A666" s="140"/>
    </row>
    <row r="667" spans="1:1">
      <c r="A667" s="140"/>
    </row>
    <row r="668" spans="1:1">
      <c r="A668" s="140"/>
    </row>
    <row r="669" spans="1:1">
      <c r="A669" s="140"/>
    </row>
    <row r="670" spans="1:1">
      <c r="A670" s="140"/>
    </row>
    <row r="671" spans="1:1">
      <c r="A671" s="140"/>
    </row>
    <row r="672" spans="1:1">
      <c r="A672" s="140"/>
    </row>
    <row r="673" spans="1:1">
      <c r="A673" s="140"/>
    </row>
    <row r="674" spans="1:1">
      <c r="A674" s="140"/>
    </row>
    <row r="675" spans="1:1">
      <c r="A675" s="140"/>
    </row>
    <row r="676" spans="1:1">
      <c r="A676" s="140"/>
    </row>
    <row r="677" spans="1:1">
      <c r="A677" s="140"/>
    </row>
    <row r="679" spans="1:1">
      <c r="A679" s="141"/>
    </row>
    <row r="680" spans="1:1">
      <c r="A680" s="141"/>
    </row>
    <row r="682" spans="1:1">
      <c r="A682" s="141"/>
    </row>
    <row r="683" spans="1:1">
      <c r="A683" s="141"/>
    </row>
    <row r="684" spans="1:1">
      <c r="A684" s="141"/>
    </row>
    <row r="685" spans="1:1">
      <c r="A685" s="141"/>
    </row>
    <row r="687" spans="1:1">
      <c r="A687" s="140"/>
    </row>
    <row r="688" spans="1:1">
      <c r="A688" s="140"/>
    </row>
    <row r="689" spans="1:1">
      <c r="A689" s="140"/>
    </row>
    <row r="690" spans="1:1">
      <c r="A690" s="140"/>
    </row>
    <row r="691" spans="1:1">
      <c r="A691" s="140"/>
    </row>
    <row r="692" spans="1:1">
      <c r="A692" s="140"/>
    </row>
    <row r="693" spans="1:1">
      <c r="A693" s="140"/>
    </row>
    <row r="694" spans="1:1">
      <c r="A694" s="140"/>
    </row>
    <row r="695" spans="1:1">
      <c r="A695" s="140"/>
    </row>
    <row r="696" spans="1:1">
      <c r="A696" s="140"/>
    </row>
    <row r="697" spans="1:1">
      <c r="A697" s="140"/>
    </row>
    <row r="698" spans="1:1">
      <c r="A698" s="140"/>
    </row>
    <row r="699" spans="1:1">
      <c r="A699" s="140"/>
    </row>
    <row r="700" spans="1:1">
      <c r="A700" s="140"/>
    </row>
    <row r="701" spans="1:1">
      <c r="A701" s="140"/>
    </row>
    <row r="702" spans="1:1">
      <c r="A702" s="140"/>
    </row>
    <row r="703" spans="1:1">
      <c r="A703" s="140"/>
    </row>
    <row r="704" spans="1:1">
      <c r="A704" s="140"/>
    </row>
    <row r="705" spans="1:1">
      <c r="A705" s="140"/>
    </row>
    <row r="706" spans="1:1">
      <c r="A706" s="140"/>
    </row>
    <row r="707" spans="1:1">
      <c r="A707" s="140"/>
    </row>
    <row r="708" spans="1:1">
      <c r="A708" s="140"/>
    </row>
    <row r="709" spans="1:1">
      <c r="A709" s="140"/>
    </row>
    <row r="710" spans="1:1">
      <c r="A710" s="140"/>
    </row>
    <row r="711" spans="1:1">
      <c r="A711" s="140"/>
    </row>
    <row r="712" spans="1:1">
      <c r="A712" s="140"/>
    </row>
    <row r="713" spans="1:1">
      <c r="A713" s="140"/>
    </row>
    <row r="714" spans="1:1">
      <c r="A714" s="140"/>
    </row>
    <row r="715" spans="1:1">
      <c r="A715" s="140"/>
    </row>
    <row r="716" spans="1:1">
      <c r="A716" s="140"/>
    </row>
    <row r="717" spans="1:1">
      <c r="A717" s="140"/>
    </row>
    <row r="718" spans="1:1">
      <c r="A718" s="140"/>
    </row>
    <row r="719" spans="1:1">
      <c r="A719" s="140"/>
    </row>
    <row r="720" spans="1:1">
      <c r="A720" s="140"/>
    </row>
    <row r="721" spans="1:1">
      <c r="A721" s="140"/>
    </row>
    <row r="722" spans="1:1">
      <c r="A722" s="140"/>
    </row>
    <row r="723" spans="1:1">
      <c r="A723" s="140"/>
    </row>
    <row r="724" spans="1:1">
      <c r="A724" s="140"/>
    </row>
    <row r="725" spans="1:1">
      <c r="A725" s="140"/>
    </row>
    <row r="726" spans="1:1">
      <c r="A726" s="140"/>
    </row>
    <row r="727" spans="1:1">
      <c r="A727" s="140"/>
    </row>
    <row r="728" spans="1:1">
      <c r="A728" s="140"/>
    </row>
    <row r="729" spans="1:1">
      <c r="A729" s="140"/>
    </row>
    <row r="731" spans="1:1">
      <c r="A731" s="141"/>
    </row>
    <row r="732" spans="1:1">
      <c r="A732" s="141"/>
    </row>
    <row r="734" spans="1:1">
      <c r="A734" s="141"/>
    </row>
    <row r="735" spans="1:1">
      <c r="A735" s="141"/>
    </row>
    <row r="736" spans="1:1">
      <c r="A736" s="141"/>
    </row>
    <row r="737" spans="1:1">
      <c r="A737" s="141"/>
    </row>
    <row r="739" spans="1:1">
      <c r="A739" s="140"/>
    </row>
    <row r="740" spans="1:1">
      <c r="A740" s="140"/>
    </row>
    <row r="741" spans="1:1">
      <c r="A741" s="140"/>
    </row>
    <row r="742" spans="1:1">
      <c r="A742" s="140"/>
    </row>
    <row r="743" spans="1:1">
      <c r="A743" s="140"/>
    </row>
    <row r="744" spans="1:1">
      <c r="A744" s="140"/>
    </row>
    <row r="745" spans="1:1">
      <c r="A745" s="140"/>
    </row>
    <row r="746" spans="1:1">
      <c r="A746" s="140"/>
    </row>
    <row r="747" spans="1:1">
      <c r="A747" s="140"/>
    </row>
    <row r="748" spans="1:1">
      <c r="A748" s="140"/>
    </row>
    <row r="749" spans="1:1">
      <c r="A749" s="140"/>
    </row>
    <row r="750" spans="1:1">
      <c r="A750" s="140"/>
    </row>
    <row r="751" spans="1:1">
      <c r="A751" s="140"/>
    </row>
    <row r="752" spans="1:1">
      <c r="A752" s="140"/>
    </row>
    <row r="753" spans="1:1">
      <c r="A753" s="140"/>
    </row>
    <row r="754" spans="1:1">
      <c r="A754" s="140"/>
    </row>
    <row r="755" spans="1:1">
      <c r="A755" s="140"/>
    </row>
    <row r="756" spans="1:1">
      <c r="A756" s="140"/>
    </row>
    <row r="757" spans="1:1">
      <c r="A757" s="140"/>
    </row>
    <row r="758" spans="1:1">
      <c r="A758" s="140"/>
    </row>
    <row r="759" spans="1:1">
      <c r="A759" s="140"/>
    </row>
    <row r="760" spans="1:1">
      <c r="A760" s="140"/>
    </row>
    <row r="761" spans="1:1">
      <c r="A761" s="140"/>
    </row>
    <row r="762" spans="1:1">
      <c r="A762" s="140"/>
    </row>
    <row r="763" spans="1:1">
      <c r="A763" s="140"/>
    </row>
    <row r="764" spans="1:1">
      <c r="A764" s="140"/>
    </row>
    <row r="765" spans="1:1">
      <c r="A765" s="140"/>
    </row>
    <row r="766" spans="1:1">
      <c r="A766" s="140"/>
    </row>
    <row r="767" spans="1:1">
      <c r="A767" s="140"/>
    </row>
    <row r="768" spans="1:1">
      <c r="A768" s="140"/>
    </row>
    <row r="769" spans="1:1">
      <c r="A769" s="140"/>
    </row>
    <row r="770" spans="1:1">
      <c r="A770" s="140"/>
    </row>
    <row r="771" spans="1:1">
      <c r="A771" s="140"/>
    </row>
    <row r="772" spans="1:1">
      <c r="A772" s="140"/>
    </row>
    <row r="773" spans="1:1">
      <c r="A773" s="140"/>
    </row>
    <row r="774" spans="1:1">
      <c r="A774" s="140"/>
    </row>
    <row r="775" spans="1:1">
      <c r="A775" s="140"/>
    </row>
    <row r="776" spans="1:1">
      <c r="A776" s="140"/>
    </row>
    <row r="777" spans="1:1">
      <c r="A777" s="140"/>
    </row>
    <row r="778" spans="1:1">
      <c r="A778" s="140"/>
    </row>
    <row r="779" spans="1:1">
      <c r="A779" s="140"/>
    </row>
    <row r="780" spans="1:1">
      <c r="A780" s="140"/>
    </row>
    <row r="781" spans="1:1">
      <c r="A781" s="140"/>
    </row>
    <row r="783" spans="1:1">
      <c r="A783" s="141"/>
    </row>
    <row r="784" spans="1:1">
      <c r="A784" s="141"/>
    </row>
    <row r="786" spans="1:1">
      <c r="A786" s="141"/>
    </row>
    <row r="787" spans="1:1">
      <c r="A787" s="141"/>
    </row>
    <row r="788" spans="1:1">
      <c r="A788" s="141"/>
    </row>
    <row r="789" spans="1:1">
      <c r="A789" s="141"/>
    </row>
    <row r="791" spans="1:1">
      <c r="A791" s="140"/>
    </row>
    <row r="792" spans="1:1">
      <c r="A792" s="140"/>
    </row>
    <row r="793" spans="1:1">
      <c r="A793" s="140"/>
    </row>
    <row r="794" spans="1:1">
      <c r="A794" s="140"/>
    </row>
    <row r="795" spans="1:1">
      <c r="A795" s="140"/>
    </row>
    <row r="796" spans="1:1">
      <c r="A796" s="140"/>
    </row>
    <row r="797" spans="1:1">
      <c r="A797" s="140"/>
    </row>
    <row r="798" spans="1:1">
      <c r="A798" s="140"/>
    </row>
    <row r="799" spans="1:1">
      <c r="A799" s="140"/>
    </row>
    <row r="800" spans="1:1">
      <c r="A800" s="140"/>
    </row>
    <row r="801" spans="1:1">
      <c r="A801" s="140"/>
    </row>
    <row r="802" spans="1:1">
      <c r="A802" s="140"/>
    </row>
    <row r="803" spans="1:1">
      <c r="A803" s="140"/>
    </row>
    <row r="804" spans="1:1">
      <c r="A804" s="140"/>
    </row>
    <row r="805" spans="1:1">
      <c r="A805" s="140"/>
    </row>
    <row r="806" spans="1:1">
      <c r="A806" s="140"/>
    </row>
    <row r="807" spans="1:1">
      <c r="A807" s="140"/>
    </row>
    <row r="808" spans="1:1">
      <c r="A808" s="140"/>
    </row>
    <row r="809" spans="1:1">
      <c r="A809" s="140"/>
    </row>
    <row r="810" spans="1:1">
      <c r="A810" s="140"/>
    </row>
    <row r="811" spans="1:1">
      <c r="A811" s="140"/>
    </row>
    <row r="812" spans="1:1">
      <c r="A812" s="140"/>
    </row>
    <row r="813" spans="1:1">
      <c r="A813" s="140"/>
    </row>
    <row r="814" spans="1:1">
      <c r="A814" s="140"/>
    </row>
    <row r="815" spans="1:1">
      <c r="A815" s="140"/>
    </row>
    <row r="816" spans="1:1">
      <c r="A816" s="140"/>
    </row>
    <row r="817" spans="1:1">
      <c r="A817" s="140"/>
    </row>
    <row r="818" spans="1:1">
      <c r="A818" s="140"/>
    </row>
    <row r="819" spans="1:1">
      <c r="A819" s="140"/>
    </row>
    <row r="820" spans="1:1">
      <c r="A820" s="140"/>
    </row>
    <row r="821" spans="1:1">
      <c r="A821" s="140"/>
    </row>
    <row r="822" spans="1:1">
      <c r="A822" s="140"/>
    </row>
    <row r="823" spans="1:1">
      <c r="A823" s="140"/>
    </row>
    <row r="824" spans="1:1">
      <c r="A824" s="140"/>
    </row>
    <row r="825" spans="1:1">
      <c r="A825" s="140"/>
    </row>
    <row r="826" spans="1:1">
      <c r="A826" s="140"/>
    </row>
    <row r="827" spans="1:1">
      <c r="A827" s="140"/>
    </row>
    <row r="828" spans="1:1">
      <c r="A828" s="140"/>
    </row>
    <row r="829" spans="1:1">
      <c r="A829" s="140"/>
    </row>
    <row r="830" spans="1:1">
      <c r="A830" s="140"/>
    </row>
    <row r="831" spans="1:1">
      <c r="A831" s="140"/>
    </row>
    <row r="832" spans="1:1">
      <c r="A832" s="140"/>
    </row>
    <row r="833" spans="1:1">
      <c r="A833" s="140"/>
    </row>
    <row r="835" spans="1:1">
      <c r="A835" s="141"/>
    </row>
    <row r="836" spans="1:1">
      <c r="A836" s="141"/>
    </row>
    <row r="838" spans="1:1">
      <c r="A838" s="141"/>
    </row>
    <row r="839" spans="1:1">
      <c r="A839" s="141"/>
    </row>
    <row r="840" spans="1:1">
      <c r="A840" s="141"/>
    </row>
    <row r="841" spans="1:1">
      <c r="A841" s="141"/>
    </row>
    <row r="843" spans="1:1">
      <c r="A843" s="140"/>
    </row>
    <row r="844" spans="1:1">
      <c r="A844" s="140"/>
    </row>
    <row r="845" spans="1:1">
      <c r="A845" s="140"/>
    </row>
    <row r="846" spans="1:1">
      <c r="A846" s="140"/>
    </row>
    <row r="847" spans="1:1">
      <c r="A847" s="140"/>
    </row>
    <row r="848" spans="1:1">
      <c r="A848" s="140"/>
    </row>
    <row r="849" spans="1:1">
      <c r="A849" s="140"/>
    </row>
    <row r="850" spans="1:1">
      <c r="A850" s="140"/>
    </row>
    <row r="851" spans="1:1">
      <c r="A851" s="140"/>
    </row>
    <row r="852" spans="1:1">
      <c r="A852" s="140"/>
    </row>
    <row r="853" spans="1:1">
      <c r="A853" s="140"/>
    </row>
    <row r="854" spans="1:1">
      <c r="A854" s="140"/>
    </row>
    <row r="855" spans="1:1">
      <c r="A855" s="140"/>
    </row>
    <row r="856" spans="1:1">
      <c r="A856" s="140"/>
    </row>
    <row r="857" spans="1:1">
      <c r="A857" s="140"/>
    </row>
    <row r="858" spans="1:1">
      <c r="A858" s="140"/>
    </row>
    <row r="859" spans="1:1">
      <c r="A859" s="140"/>
    </row>
    <row r="860" spans="1:1">
      <c r="A860" s="140"/>
    </row>
    <row r="861" spans="1:1">
      <c r="A861" s="140"/>
    </row>
    <row r="862" spans="1:1">
      <c r="A862" s="140"/>
    </row>
    <row r="863" spans="1:1">
      <c r="A863" s="140"/>
    </row>
    <row r="864" spans="1:1">
      <c r="A864" s="140"/>
    </row>
    <row r="865" spans="1:1">
      <c r="A865" s="140"/>
    </row>
    <row r="866" spans="1:1">
      <c r="A866" s="140"/>
    </row>
    <row r="867" spans="1:1">
      <c r="A867" s="140"/>
    </row>
    <row r="868" spans="1:1">
      <c r="A868" s="140"/>
    </row>
    <row r="869" spans="1:1">
      <c r="A869" s="140"/>
    </row>
    <row r="870" spans="1:1">
      <c r="A870" s="140"/>
    </row>
    <row r="871" spans="1:1">
      <c r="A871" s="140"/>
    </row>
    <row r="872" spans="1:1">
      <c r="A872" s="140"/>
    </row>
    <row r="873" spans="1:1">
      <c r="A873" s="140"/>
    </row>
    <row r="874" spans="1:1">
      <c r="A874" s="140"/>
    </row>
    <row r="875" spans="1:1">
      <c r="A875" s="140"/>
    </row>
    <row r="876" spans="1:1">
      <c r="A876" s="140"/>
    </row>
    <row r="877" spans="1:1">
      <c r="A877" s="140"/>
    </row>
    <row r="878" spans="1:1">
      <c r="A878" s="140"/>
    </row>
    <row r="879" spans="1:1">
      <c r="A879" s="140"/>
    </row>
    <row r="880" spans="1:1">
      <c r="A880" s="140"/>
    </row>
    <row r="881" spans="1:1">
      <c r="A881" s="140"/>
    </row>
    <row r="882" spans="1:1">
      <c r="A882" s="140"/>
    </row>
    <row r="883" spans="1:1">
      <c r="A883" s="140"/>
    </row>
    <row r="884" spans="1:1">
      <c r="A884" s="140"/>
    </row>
    <row r="885" spans="1:1">
      <c r="A885" s="140"/>
    </row>
    <row r="887" spans="1:1">
      <c r="A887" s="141"/>
    </row>
    <row r="888" spans="1:1">
      <c r="A888" s="141"/>
    </row>
    <row r="890" spans="1:1">
      <c r="A890" s="141"/>
    </row>
    <row r="891" spans="1:1">
      <c r="A891" s="141"/>
    </row>
    <row r="892" spans="1:1">
      <c r="A892" s="141"/>
    </row>
    <row r="893" spans="1:1">
      <c r="A893" s="141"/>
    </row>
    <row r="895" spans="1:1">
      <c r="A895" s="140"/>
    </row>
    <row r="896" spans="1:1">
      <c r="A896" s="140"/>
    </row>
    <row r="897" spans="1:1">
      <c r="A897" s="140"/>
    </row>
    <row r="898" spans="1:1">
      <c r="A898" s="140"/>
    </row>
    <row r="899" spans="1:1">
      <c r="A899" s="140"/>
    </row>
    <row r="900" spans="1:1">
      <c r="A900" s="140"/>
    </row>
    <row r="901" spans="1:1">
      <c r="A901" s="140"/>
    </row>
    <row r="902" spans="1:1">
      <c r="A902" s="140"/>
    </row>
    <row r="903" spans="1:1">
      <c r="A903" s="140"/>
    </row>
    <row r="904" spans="1:1">
      <c r="A904" s="140"/>
    </row>
    <row r="905" spans="1:1">
      <c r="A905" s="140"/>
    </row>
    <row r="906" spans="1:1">
      <c r="A906" s="140"/>
    </row>
    <row r="907" spans="1:1">
      <c r="A907" s="140"/>
    </row>
    <row r="908" spans="1:1">
      <c r="A908" s="140"/>
    </row>
    <row r="909" spans="1:1">
      <c r="A909" s="140"/>
    </row>
    <row r="910" spans="1:1">
      <c r="A910" s="140"/>
    </row>
    <row r="911" spans="1:1">
      <c r="A911" s="140"/>
    </row>
    <row r="912" spans="1:1">
      <c r="A912" s="140"/>
    </row>
    <row r="913" spans="1:1">
      <c r="A913" s="140"/>
    </row>
    <row r="914" spans="1:1">
      <c r="A914" s="140"/>
    </row>
    <row r="915" spans="1:1">
      <c r="A915" s="140"/>
    </row>
    <row r="916" spans="1:1">
      <c r="A916" s="140"/>
    </row>
    <row r="917" spans="1:1">
      <c r="A917" s="140"/>
    </row>
    <row r="918" spans="1:1">
      <c r="A918" s="140"/>
    </row>
    <row r="919" spans="1:1">
      <c r="A919" s="140"/>
    </row>
    <row r="920" spans="1:1">
      <c r="A920" s="140"/>
    </row>
    <row r="921" spans="1:1">
      <c r="A921" s="140"/>
    </row>
    <row r="922" spans="1:1">
      <c r="A922" s="140"/>
    </row>
    <row r="923" spans="1:1">
      <c r="A923" s="140"/>
    </row>
    <row r="924" spans="1:1">
      <c r="A924" s="140"/>
    </row>
    <row r="925" spans="1:1">
      <c r="A925" s="140"/>
    </row>
    <row r="926" spans="1:1">
      <c r="A926" s="140"/>
    </row>
    <row r="927" spans="1:1">
      <c r="A927" s="140"/>
    </row>
    <row r="928" spans="1:1">
      <c r="A928" s="140"/>
    </row>
    <row r="929" spans="1:1">
      <c r="A929" s="140"/>
    </row>
    <row r="930" spans="1:1">
      <c r="A930" s="140"/>
    </row>
    <row r="931" spans="1:1">
      <c r="A931" s="140"/>
    </row>
    <row r="932" spans="1:1">
      <c r="A932" s="140"/>
    </row>
    <row r="933" spans="1:1">
      <c r="A933" s="140"/>
    </row>
    <row r="934" spans="1:1">
      <c r="A934" s="140"/>
    </row>
    <row r="935" spans="1:1">
      <c r="A935" s="140"/>
    </row>
    <row r="936" spans="1:1">
      <c r="A936" s="140"/>
    </row>
    <row r="937" spans="1:1">
      <c r="A937" s="140"/>
    </row>
    <row r="939" spans="1:1">
      <c r="A939" s="141"/>
    </row>
    <row r="940" spans="1:1">
      <c r="A940" s="141"/>
    </row>
    <row r="942" spans="1:1">
      <c r="A942" s="141"/>
    </row>
    <row r="943" spans="1:1">
      <c r="A943" s="141"/>
    </row>
    <row r="944" spans="1:1">
      <c r="A944" s="141"/>
    </row>
    <row r="945" spans="1:1">
      <c r="A945" s="141"/>
    </row>
    <row r="947" spans="1:1">
      <c r="A947" s="140"/>
    </row>
    <row r="948" spans="1:1">
      <c r="A948" s="140"/>
    </row>
    <row r="949" spans="1:1">
      <c r="A949" s="140"/>
    </row>
    <row r="950" spans="1:1">
      <c r="A950" s="140"/>
    </row>
    <row r="951" spans="1:1">
      <c r="A951" s="140"/>
    </row>
    <row r="952" spans="1:1">
      <c r="A952" s="140"/>
    </row>
    <row r="953" spans="1:1">
      <c r="A953" s="140"/>
    </row>
    <row r="954" spans="1:1">
      <c r="A954" s="140"/>
    </row>
    <row r="955" spans="1:1">
      <c r="A955" s="140"/>
    </row>
    <row r="956" spans="1:1">
      <c r="A956" s="140"/>
    </row>
    <row r="957" spans="1:1">
      <c r="A957" s="140"/>
    </row>
    <row r="958" spans="1:1">
      <c r="A958" s="140"/>
    </row>
    <row r="959" spans="1:1">
      <c r="A959" s="140"/>
    </row>
    <row r="960" spans="1:1">
      <c r="A960" s="140"/>
    </row>
    <row r="961" spans="1:1">
      <c r="A961" s="140"/>
    </row>
    <row r="962" spans="1:1">
      <c r="A962" s="140"/>
    </row>
    <row r="963" spans="1:1">
      <c r="A963" s="140"/>
    </row>
    <row r="964" spans="1:1">
      <c r="A964" s="140"/>
    </row>
    <row r="965" spans="1:1">
      <c r="A965" s="140"/>
    </row>
    <row r="966" spans="1:1">
      <c r="A966" s="140"/>
    </row>
    <row r="967" spans="1:1">
      <c r="A967" s="140"/>
    </row>
    <row r="968" spans="1:1">
      <c r="A968" s="140"/>
    </row>
    <row r="969" spans="1:1">
      <c r="A969" s="140"/>
    </row>
    <row r="970" spans="1:1">
      <c r="A970" s="140"/>
    </row>
    <row r="971" spans="1:1">
      <c r="A971" s="140"/>
    </row>
    <row r="972" spans="1:1">
      <c r="A972" s="140"/>
    </row>
    <row r="973" spans="1:1">
      <c r="A973" s="140"/>
    </row>
    <row r="974" spans="1:1">
      <c r="A974" s="140"/>
    </row>
    <row r="975" spans="1:1">
      <c r="A975" s="140"/>
    </row>
    <row r="976" spans="1:1">
      <c r="A976" s="140"/>
    </row>
    <row r="977" spans="1:1">
      <c r="A977" s="140"/>
    </row>
    <row r="978" spans="1:1">
      <c r="A978" s="140"/>
    </row>
    <row r="979" spans="1:1">
      <c r="A979" s="140"/>
    </row>
    <row r="980" spans="1:1">
      <c r="A980" s="140"/>
    </row>
    <row r="981" spans="1:1">
      <c r="A981" s="140"/>
    </row>
    <row r="982" spans="1:1">
      <c r="A982" s="140"/>
    </row>
    <row r="983" spans="1:1">
      <c r="A983" s="140"/>
    </row>
    <row r="984" spans="1:1">
      <c r="A984" s="140"/>
    </row>
    <row r="985" spans="1:1">
      <c r="A985" s="140"/>
    </row>
    <row r="986" spans="1:1">
      <c r="A986" s="140"/>
    </row>
    <row r="987" spans="1:1">
      <c r="A987" s="140"/>
    </row>
    <row r="988" spans="1:1">
      <c r="A988" s="140"/>
    </row>
    <row r="989" spans="1:1">
      <c r="A989" s="140"/>
    </row>
    <row r="991" spans="1:1">
      <c r="A991" s="141"/>
    </row>
    <row r="992" spans="1:1">
      <c r="A992" s="141"/>
    </row>
    <row r="994" spans="1:1">
      <c r="A994" s="141"/>
    </row>
    <row r="995" spans="1:1">
      <c r="A995" s="141"/>
    </row>
    <row r="996" spans="1:1">
      <c r="A996" s="141"/>
    </row>
    <row r="997" spans="1:1">
      <c r="A997" s="141"/>
    </row>
    <row r="999" spans="1:1">
      <c r="A999" s="140"/>
    </row>
    <row r="1000" spans="1:1">
      <c r="A1000" s="140"/>
    </row>
    <row r="1001" spans="1:1">
      <c r="A1001" s="140"/>
    </row>
    <row r="1002" spans="1:1">
      <c r="A1002" s="140"/>
    </row>
    <row r="1003" spans="1:1">
      <c r="A1003" s="140"/>
    </row>
    <row r="1004" spans="1:1">
      <c r="A1004" s="140"/>
    </row>
    <row r="1005" spans="1:1">
      <c r="A1005" s="140"/>
    </row>
    <row r="1006" spans="1:1">
      <c r="A1006" s="140"/>
    </row>
    <row r="1007" spans="1:1">
      <c r="A1007" s="140"/>
    </row>
    <row r="1008" spans="1:1">
      <c r="A1008" s="140"/>
    </row>
    <row r="1009" spans="1:1">
      <c r="A1009" s="140"/>
    </row>
    <row r="1010" spans="1:1">
      <c r="A1010" s="140"/>
    </row>
    <row r="1011" spans="1:1">
      <c r="A1011" s="140"/>
    </row>
    <row r="1012" spans="1:1">
      <c r="A1012" s="140"/>
    </row>
    <row r="1013" spans="1:1">
      <c r="A1013" s="140"/>
    </row>
    <row r="1014" spans="1:1">
      <c r="A1014" s="140"/>
    </row>
    <row r="1015" spans="1:1">
      <c r="A1015" s="140"/>
    </row>
    <row r="1016" spans="1:1">
      <c r="A1016" s="140"/>
    </row>
    <row r="1017" spans="1:1">
      <c r="A1017" s="140"/>
    </row>
    <row r="1018" spans="1:1">
      <c r="A1018" s="140"/>
    </row>
    <row r="1019" spans="1:1">
      <c r="A1019" s="140"/>
    </row>
    <row r="1020" spans="1:1">
      <c r="A1020" s="140"/>
    </row>
    <row r="1021" spans="1:1">
      <c r="A1021" s="140"/>
    </row>
    <row r="1022" spans="1:1">
      <c r="A1022" s="140"/>
    </row>
    <row r="1023" spans="1:1">
      <c r="A1023" s="140"/>
    </row>
    <row r="1024" spans="1:1">
      <c r="A1024" s="140"/>
    </row>
    <row r="1025" spans="1:1">
      <c r="A1025" s="140"/>
    </row>
    <row r="1026" spans="1:1">
      <c r="A1026" s="140"/>
    </row>
    <row r="1027" spans="1:1">
      <c r="A1027" s="140"/>
    </row>
    <row r="1028" spans="1:1">
      <c r="A1028" s="140"/>
    </row>
    <row r="1029" spans="1:1">
      <c r="A1029" s="140"/>
    </row>
    <row r="1030" spans="1:1">
      <c r="A1030" s="140"/>
    </row>
    <row r="1031" spans="1:1">
      <c r="A1031" s="140"/>
    </row>
    <row r="1032" spans="1:1">
      <c r="A1032" s="140"/>
    </row>
    <row r="1033" spans="1:1">
      <c r="A1033" s="140"/>
    </row>
    <row r="1034" spans="1:1">
      <c r="A1034" s="140"/>
    </row>
    <row r="1035" spans="1:1">
      <c r="A1035" s="140"/>
    </row>
    <row r="1036" spans="1:1">
      <c r="A1036" s="140"/>
    </row>
    <row r="1037" spans="1:1">
      <c r="A1037" s="140"/>
    </row>
    <row r="1038" spans="1:1">
      <c r="A1038" s="140"/>
    </row>
    <row r="1039" spans="1:1">
      <c r="A1039" s="140"/>
    </row>
    <row r="1040" spans="1:1">
      <c r="A1040" s="140"/>
    </row>
    <row r="1041" spans="1:1">
      <c r="A1041" s="140"/>
    </row>
    <row r="1043" spans="1:1">
      <c r="A1043" s="141"/>
    </row>
    <row r="1044" spans="1:1">
      <c r="A1044" s="141"/>
    </row>
    <row r="1046" spans="1:1">
      <c r="A1046" s="141"/>
    </row>
    <row r="1047" spans="1:1">
      <c r="A1047" s="141"/>
    </row>
    <row r="1048" spans="1:1">
      <c r="A1048" s="141"/>
    </row>
    <row r="1049" spans="1:1">
      <c r="A1049" s="141"/>
    </row>
    <row r="1051" spans="1:1">
      <c r="A1051" s="140"/>
    </row>
    <row r="1052" spans="1:1">
      <c r="A1052" s="140"/>
    </row>
    <row r="1053" spans="1:1">
      <c r="A1053" s="140"/>
    </row>
    <row r="1054" spans="1:1">
      <c r="A1054" s="140"/>
    </row>
    <row r="1055" spans="1:1">
      <c r="A1055" s="140"/>
    </row>
    <row r="1056" spans="1:1">
      <c r="A1056" s="140"/>
    </row>
    <row r="1057" spans="1:1">
      <c r="A1057" s="140"/>
    </row>
    <row r="1058" spans="1:1">
      <c r="A1058" s="140"/>
    </row>
    <row r="1059" spans="1:1">
      <c r="A1059" s="140"/>
    </row>
    <row r="1060" spans="1:1">
      <c r="A1060" s="140"/>
    </row>
    <row r="1061" spans="1:1">
      <c r="A1061" s="140"/>
    </row>
    <row r="1062" spans="1:1">
      <c r="A1062" s="140"/>
    </row>
    <row r="1063" spans="1:1">
      <c r="A1063" s="140"/>
    </row>
    <row r="1064" spans="1:1">
      <c r="A1064" s="140"/>
    </row>
    <row r="1065" spans="1:1">
      <c r="A1065" s="140"/>
    </row>
    <row r="1066" spans="1:1">
      <c r="A1066" s="140"/>
    </row>
    <row r="1067" spans="1:1">
      <c r="A1067" s="140"/>
    </row>
    <row r="1068" spans="1:1">
      <c r="A1068" s="140"/>
    </row>
    <row r="1069" spans="1:1">
      <c r="A1069" s="140"/>
    </row>
    <row r="1070" spans="1:1">
      <c r="A1070" s="140"/>
    </row>
    <row r="1071" spans="1:1">
      <c r="A1071" s="140"/>
    </row>
    <row r="1072" spans="1:1">
      <c r="A1072" s="140"/>
    </row>
    <row r="1073" spans="1:1">
      <c r="A1073" s="140"/>
    </row>
    <row r="1074" spans="1:1">
      <c r="A1074" s="140"/>
    </row>
    <row r="1075" spans="1:1">
      <c r="A1075" s="140"/>
    </row>
    <row r="1076" spans="1:1">
      <c r="A1076" s="140"/>
    </row>
    <row r="1077" spans="1:1">
      <c r="A1077" s="140"/>
    </row>
    <row r="1078" spans="1:1">
      <c r="A1078" s="140"/>
    </row>
    <row r="1079" spans="1:1">
      <c r="A1079" s="140"/>
    </row>
    <row r="1080" spans="1:1">
      <c r="A1080" s="140"/>
    </row>
    <row r="1081" spans="1:1">
      <c r="A1081" s="140"/>
    </row>
    <row r="1082" spans="1:1">
      <c r="A1082" s="140"/>
    </row>
    <row r="1083" spans="1:1">
      <c r="A1083" s="140"/>
    </row>
    <row r="1084" spans="1:1">
      <c r="A1084" s="140"/>
    </row>
    <row r="1085" spans="1:1">
      <c r="A1085" s="140"/>
    </row>
    <row r="1086" spans="1:1">
      <c r="A1086" s="140"/>
    </row>
    <row r="1087" spans="1:1">
      <c r="A1087" s="140"/>
    </row>
    <row r="1088" spans="1:1">
      <c r="A1088" s="140"/>
    </row>
    <row r="1089" spans="1:1">
      <c r="A1089" s="140"/>
    </row>
    <row r="1090" spans="1:1">
      <c r="A1090" s="140"/>
    </row>
    <row r="1091" spans="1:1">
      <c r="A1091" s="140"/>
    </row>
    <row r="1092" spans="1:1">
      <c r="A1092" s="140"/>
    </row>
    <row r="1093" spans="1:1">
      <c r="A1093" s="140"/>
    </row>
    <row r="1095" spans="1:1">
      <c r="A1095" s="141"/>
    </row>
    <row r="1096" spans="1:1">
      <c r="A1096" s="141"/>
    </row>
  </sheetData>
  <pageMargins left="0.78740157499999996" right="0.78740157499999996" top="0.984251969" bottom="0.984251969" header="0.5" footer="0.5"/>
  <pageSetup paperSize="9" scale="0" firstPageNumber="0" fitToWidth="0" fitToHeight="0" pageOrder="overThenDown"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343"/>
  <sheetViews>
    <sheetView zoomScale="60" zoomScaleNormal="60" workbookViewId="0">
      <selection activeCell="O47" sqref="O47"/>
    </sheetView>
  </sheetViews>
  <sheetFormatPr baseColWidth="10" defaultColWidth="9" defaultRowHeight="13.8"/>
  <cols>
    <col min="1" max="16384" width="9" style="26"/>
  </cols>
  <sheetData>
    <row r="2" spans="1:29">
      <c r="A2" s="25" t="s">
        <v>138</v>
      </c>
      <c r="H2" s="73" t="s">
        <v>389</v>
      </c>
    </row>
    <row r="3" spans="1:29">
      <c r="H3" s="74"/>
      <c r="I3" s="32" t="s">
        <v>123</v>
      </c>
      <c r="J3" s="32" t="s">
        <v>124</v>
      </c>
      <c r="K3" s="32" t="s">
        <v>125</v>
      </c>
      <c r="L3" s="32" t="s">
        <v>126</v>
      </c>
      <c r="M3" s="32" t="s">
        <v>127</v>
      </c>
      <c r="N3" s="32" t="s">
        <v>128</v>
      </c>
      <c r="O3" s="32" t="s">
        <v>129</v>
      </c>
      <c r="P3" s="32" t="s">
        <v>130</v>
      </c>
      <c r="Q3" s="32" t="s">
        <v>131</v>
      </c>
      <c r="R3" s="32" t="s">
        <v>132</v>
      </c>
      <c r="S3" s="32" t="s">
        <v>32</v>
      </c>
      <c r="T3" s="32" t="s">
        <v>60</v>
      </c>
      <c r="U3" s="32" t="s">
        <v>61</v>
      </c>
      <c r="V3" s="32" t="s">
        <v>62</v>
      </c>
      <c r="W3" s="32" t="s">
        <v>63</v>
      </c>
      <c r="X3" s="32" t="s">
        <v>64</v>
      </c>
      <c r="Y3" s="32" t="s">
        <v>65</v>
      </c>
      <c r="Z3" s="32" t="s">
        <v>66</v>
      </c>
      <c r="AA3" s="32" t="s">
        <v>67</v>
      </c>
      <c r="AB3" s="32" t="s">
        <v>68</v>
      </c>
      <c r="AC3" s="80">
        <v>2015</v>
      </c>
    </row>
    <row r="4" spans="1:29">
      <c r="A4" s="25" t="s">
        <v>26</v>
      </c>
      <c r="B4" s="27">
        <v>42598.498182870375</v>
      </c>
      <c r="H4" s="76" t="s">
        <v>0</v>
      </c>
      <c r="I4" s="81">
        <v>29</v>
      </c>
      <c r="J4" s="81">
        <v>27</v>
      </c>
      <c r="K4" s="81">
        <v>25</v>
      </c>
      <c r="L4" s="81">
        <v>25</v>
      </c>
      <c r="M4" s="81">
        <v>25</v>
      </c>
      <c r="N4" s="81">
        <v>25</v>
      </c>
      <c r="O4" s="82">
        <v>25</v>
      </c>
      <c r="P4" s="83"/>
      <c r="Q4" s="83"/>
      <c r="R4" s="84"/>
      <c r="S4" s="85">
        <v>26.1</v>
      </c>
      <c r="T4" s="85">
        <v>26.8</v>
      </c>
      <c r="U4" s="85">
        <v>30.4</v>
      </c>
      <c r="V4" s="85">
        <v>30.2</v>
      </c>
      <c r="W4" s="85">
        <v>29.1</v>
      </c>
      <c r="X4" s="85">
        <v>29.3</v>
      </c>
      <c r="Y4" s="85">
        <v>29</v>
      </c>
      <c r="Z4" s="85">
        <v>28.3</v>
      </c>
      <c r="AA4" s="85">
        <v>29.7</v>
      </c>
      <c r="AB4" s="85">
        <v>30.7</v>
      </c>
      <c r="AC4" s="33"/>
    </row>
    <row r="5" spans="1:29">
      <c r="A5" s="25" t="s">
        <v>28</v>
      </c>
      <c r="B5" s="27">
        <v>42606.681789016206</v>
      </c>
      <c r="H5" s="76" t="s">
        <v>1</v>
      </c>
      <c r="I5" s="81">
        <v>29</v>
      </c>
      <c r="J5" s="81">
        <v>29</v>
      </c>
      <c r="K5" s="81">
        <v>29</v>
      </c>
      <c r="L5" s="81">
        <v>28</v>
      </c>
      <c r="M5" s="81">
        <v>29</v>
      </c>
      <c r="N5" s="81">
        <v>28</v>
      </c>
      <c r="O5" s="82">
        <v>27</v>
      </c>
      <c r="P5" s="86">
        <v>27</v>
      </c>
      <c r="Q5" s="83"/>
      <c r="R5" s="87">
        <v>28.2</v>
      </c>
      <c r="S5" s="85">
        <v>27.7</v>
      </c>
      <c r="T5" s="85">
        <v>27.3</v>
      </c>
      <c r="U5" s="85">
        <v>26.6</v>
      </c>
      <c r="V5" s="85">
        <v>29.8</v>
      </c>
      <c r="W5" s="85">
        <v>29.9</v>
      </c>
      <c r="X5" s="85">
        <v>29.8</v>
      </c>
      <c r="Y5" s="85">
        <v>30.8</v>
      </c>
      <c r="Z5" s="85">
        <v>30.5</v>
      </c>
      <c r="AA5" s="85">
        <v>30.1</v>
      </c>
      <c r="AB5" s="85">
        <v>29.2</v>
      </c>
      <c r="AC5" s="33"/>
    </row>
    <row r="6" spans="1:29">
      <c r="A6" s="25" t="s">
        <v>29</v>
      </c>
      <c r="B6" s="25" t="s">
        <v>30</v>
      </c>
      <c r="H6" s="76" t="s">
        <v>4</v>
      </c>
      <c r="I6" s="81">
        <v>32</v>
      </c>
      <c r="J6" s="81">
        <v>32</v>
      </c>
      <c r="K6" s="81">
        <v>30</v>
      </c>
      <c r="L6" s="81">
        <v>32</v>
      </c>
      <c r="M6" s="81">
        <v>32</v>
      </c>
      <c r="N6" s="81">
        <v>32</v>
      </c>
      <c r="O6" s="82">
        <v>35</v>
      </c>
      <c r="P6" s="86">
        <v>35</v>
      </c>
      <c r="Q6" s="83"/>
      <c r="R6" s="84"/>
      <c r="S6" s="85">
        <v>34.6</v>
      </c>
      <c r="T6" s="85">
        <v>32.5</v>
      </c>
      <c r="U6" s="85">
        <v>32.6</v>
      </c>
      <c r="V6" s="85">
        <v>33.9</v>
      </c>
      <c r="W6" s="85">
        <v>32.4</v>
      </c>
      <c r="X6" s="85">
        <v>32.9</v>
      </c>
      <c r="Y6" s="85">
        <v>33</v>
      </c>
      <c r="Z6" s="85">
        <v>31.3</v>
      </c>
      <c r="AA6" s="85">
        <v>30.2</v>
      </c>
      <c r="AB6" s="85">
        <v>31.6</v>
      </c>
      <c r="AC6" s="85">
        <v>32.4</v>
      </c>
    </row>
    <row r="7" spans="1:29">
      <c r="H7" s="76" t="s">
        <v>3</v>
      </c>
      <c r="I7" s="81">
        <v>33</v>
      </c>
      <c r="J7" s="81">
        <v>32</v>
      </c>
      <c r="K7" s="81">
        <v>31</v>
      </c>
      <c r="L7" s="81">
        <v>31</v>
      </c>
      <c r="M7" s="81">
        <v>30</v>
      </c>
      <c r="N7" s="81">
        <v>29</v>
      </c>
      <c r="O7" s="82">
        <v>29</v>
      </c>
      <c r="P7" s="88"/>
      <c r="Q7" s="88"/>
      <c r="R7" s="87">
        <v>32.9</v>
      </c>
      <c r="S7" s="85">
        <v>32.700000000000003</v>
      </c>
      <c r="T7" s="85">
        <v>32.1</v>
      </c>
      <c r="U7" s="85">
        <v>32</v>
      </c>
      <c r="V7" s="85">
        <v>31.2</v>
      </c>
      <c r="W7" s="85">
        <v>31.8</v>
      </c>
      <c r="X7" s="85">
        <v>31.7</v>
      </c>
      <c r="Y7" s="85">
        <v>32.5</v>
      </c>
      <c r="Z7" s="85">
        <v>32.4</v>
      </c>
      <c r="AA7" s="85">
        <v>32.799999999999997</v>
      </c>
      <c r="AB7" s="85">
        <v>32.4</v>
      </c>
      <c r="AC7" s="33"/>
    </row>
    <row r="8" spans="1:29">
      <c r="A8" s="25" t="s">
        <v>134</v>
      </c>
      <c r="B8" s="25" t="s">
        <v>139</v>
      </c>
      <c r="H8" s="76" t="s">
        <v>38</v>
      </c>
      <c r="I8" s="81">
        <v>31</v>
      </c>
      <c r="J8" s="81">
        <v>30</v>
      </c>
      <c r="K8" s="81">
        <v>29</v>
      </c>
      <c r="L8" s="81">
        <v>29</v>
      </c>
      <c r="M8" s="81">
        <v>29</v>
      </c>
      <c r="N8" s="81">
        <v>29</v>
      </c>
      <c r="O8" s="82">
        <v>29</v>
      </c>
      <c r="P8" s="88"/>
      <c r="Q8" s="88"/>
      <c r="R8" s="84"/>
      <c r="S8" s="85">
        <v>29.9</v>
      </c>
      <c r="T8" s="85">
        <v>29.6</v>
      </c>
      <c r="U8" s="85">
        <v>30.3</v>
      </c>
      <c r="V8" s="85">
        <v>30.9</v>
      </c>
      <c r="W8" s="85">
        <v>30.5</v>
      </c>
      <c r="X8" s="85">
        <v>30.6</v>
      </c>
      <c r="Y8" s="85">
        <v>30.9</v>
      </c>
      <c r="Z8" s="85">
        <v>30.4</v>
      </c>
      <c r="AA8" s="85">
        <v>30.5</v>
      </c>
      <c r="AB8" s="85">
        <v>30.9</v>
      </c>
      <c r="AC8" s="33"/>
    </row>
    <row r="10" spans="1:29">
      <c r="A10" s="141"/>
      <c r="B10" s="141"/>
      <c r="C10" s="141"/>
      <c r="D10" s="141"/>
      <c r="E10" s="141"/>
      <c r="F10" s="141"/>
      <c r="G10" s="141"/>
      <c r="H10" s="141"/>
      <c r="I10" s="153"/>
      <c r="J10" s="153"/>
      <c r="K10" s="141"/>
      <c r="L10" s="141"/>
      <c r="M10" s="141"/>
      <c r="N10" s="141"/>
      <c r="O10" s="141"/>
      <c r="P10" s="141"/>
      <c r="Q10" s="141"/>
      <c r="R10" s="141"/>
      <c r="S10" s="141"/>
      <c r="T10" s="141"/>
      <c r="U10" s="141"/>
      <c r="V10" s="141"/>
    </row>
    <row r="11" spans="1:29">
      <c r="A11" s="141"/>
      <c r="B11" s="25"/>
      <c r="C11" s="25"/>
      <c r="D11" s="25"/>
      <c r="E11" s="25"/>
      <c r="F11" s="25"/>
      <c r="G11" s="25"/>
      <c r="H11" s="25"/>
      <c r="I11" s="150"/>
      <c r="J11" s="150"/>
      <c r="K11" s="25"/>
      <c r="L11" s="25"/>
      <c r="M11" s="25"/>
      <c r="N11" s="25"/>
      <c r="O11" s="25"/>
      <c r="P11" s="25"/>
      <c r="Q11" s="148"/>
      <c r="R11" s="148"/>
      <c r="S11" s="148"/>
      <c r="T11" s="148"/>
      <c r="U11" s="148"/>
      <c r="V11" s="25"/>
    </row>
    <row r="12" spans="1:29">
      <c r="A12" s="141"/>
      <c r="B12" s="25"/>
      <c r="C12" s="25"/>
      <c r="D12" s="25"/>
      <c r="E12" s="25"/>
      <c r="F12" s="25"/>
      <c r="G12" s="25"/>
      <c r="H12" s="25"/>
      <c r="I12" s="150"/>
      <c r="J12" s="150"/>
      <c r="K12" s="25"/>
      <c r="L12" s="148"/>
      <c r="M12" s="148"/>
      <c r="N12" s="148"/>
      <c r="O12" s="148"/>
      <c r="P12" s="148"/>
      <c r="Q12" s="148"/>
      <c r="R12" s="148"/>
      <c r="S12" s="148"/>
      <c r="T12" s="148"/>
      <c r="U12" s="148"/>
      <c r="V12" s="25"/>
    </row>
    <row r="13" spans="1:29">
      <c r="A13" s="141"/>
      <c r="B13" s="25"/>
      <c r="C13" s="25"/>
      <c r="D13" s="25"/>
      <c r="E13" s="149"/>
      <c r="F13" s="149"/>
      <c r="G13" s="149"/>
      <c r="H13" s="149"/>
      <c r="I13" s="150"/>
      <c r="J13" s="150"/>
      <c r="K13" s="25"/>
      <c r="L13" s="25"/>
      <c r="M13" s="25"/>
      <c r="N13" s="25"/>
      <c r="O13" s="25"/>
      <c r="P13" s="25"/>
      <c r="Q13" s="25"/>
      <c r="R13" s="25"/>
      <c r="S13" s="25"/>
      <c r="T13" s="25"/>
      <c r="U13" s="25"/>
      <c r="V13" s="25"/>
    </row>
    <row r="14" spans="1:29">
      <c r="A14" s="141"/>
      <c r="B14" s="149"/>
      <c r="C14" s="149"/>
      <c r="D14" s="149"/>
      <c r="E14" s="149"/>
      <c r="F14" s="149"/>
      <c r="G14" s="149"/>
      <c r="H14" s="149"/>
      <c r="I14" s="150"/>
      <c r="J14" s="150"/>
      <c r="K14" s="25"/>
      <c r="L14" s="148"/>
      <c r="M14" s="148"/>
      <c r="N14" s="148"/>
      <c r="O14" s="148"/>
      <c r="P14" s="148"/>
      <c r="Q14" s="148"/>
      <c r="R14" s="148"/>
      <c r="S14" s="148"/>
      <c r="T14" s="148"/>
      <c r="U14" s="148"/>
      <c r="V14" s="25"/>
    </row>
    <row r="15" spans="1:29">
      <c r="A15" s="141"/>
      <c r="B15" s="25"/>
      <c r="C15" s="25"/>
      <c r="D15" s="25"/>
      <c r="E15" s="25"/>
      <c r="F15" s="25"/>
      <c r="G15" s="25"/>
      <c r="H15" s="25"/>
      <c r="I15" s="150"/>
      <c r="J15" s="150"/>
      <c r="K15" s="148"/>
      <c r="L15" s="148"/>
      <c r="M15" s="148"/>
      <c r="N15" s="148"/>
      <c r="O15" s="148"/>
      <c r="P15" s="148"/>
      <c r="Q15" s="148"/>
      <c r="R15" s="148"/>
      <c r="S15" s="148"/>
      <c r="T15" s="148"/>
      <c r="U15" s="148"/>
      <c r="V15" s="25"/>
    </row>
    <row r="16" spans="1:29">
      <c r="A16" s="141"/>
      <c r="B16" s="25"/>
      <c r="C16" s="25"/>
      <c r="D16" s="25"/>
      <c r="E16" s="25"/>
      <c r="F16" s="25"/>
      <c r="G16" s="25"/>
      <c r="H16" s="149"/>
      <c r="I16" s="151"/>
      <c r="J16" s="150"/>
      <c r="K16" s="25"/>
      <c r="L16" s="25"/>
      <c r="M16" s="25"/>
      <c r="N16" s="25"/>
      <c r="O16" s="25"/>
      <c r="P16" s="25"/>
      <c r="Q16" s="25"/>
      <c r="R16" s="25"/>
      <c r="S16" s="25"/>
      <c r="T16" s="25"/>
      <c r="U16" s="25"/>
      <c r="V16" s="25"/>
    </row>
    <row r="17" spans="1:22">
      <c r="A17" s="141"/>
      <c r="B17" s="25"/>
      <c r="C17" s="25"/>
      <c r="D17" s="25"/>
      <c r="E17" s="25"/>
      <c r="F17" s="25"/>
      <c r="G17" s="25"/>
      <c r="H17" s="25"/>
      <c r="I17" s="150"/>
      <c r="J17" s="150"/>
      <c r="K17" s="25"/>
      <c r="L17" s="148"/>
      <c r="M17" s="148"/>
      <c r="N17" s="148"/>
      <c r="O17" s="148"/>
      <c r="P17" s="148"/>
      <c r="Q17" s="148"/>
      <c r="R17" s="148"/>
      <c r="S17" s="148"/>
      <c r="T17" s="148"/>
      <c r="U17" s="148"/>
      <c r="V17" s="25"/>
    </row>
    <row r="18" spans="1:22">
      <c r="A18" s="141"/>
      <c r="B18" s="25"/>
      <c r="C18" s="25"/>
      <c r="D18" s="25"/>
      <c r="E18" s="25"/>
      <c r="F18" s="25"/>
      <c r="G18" s="25"/>
      <c r="H18" s="25"/>
      <c r="I18" s="150"/>
      <c r="J18" s="150"/>
      <c r="K18" s="148"/>
      <c r="L18" s="148"/>
      <c r="M18" s="148"/>
      <c r="N18" s="148"/>
      <c r="O18" s="148"/>
      <c r="P18" s="148"/>
      <c r="Q18" s="148"/>
      <c r="R18" s="148"/>
      <c r="S18" s="148"/>
      <c r="T18" s="148"/>
      <c r="U18" s="148"/>
      <c r="V18" s="25"/>
    </row>
    <row r="19" spans="1:22">
      <c r="A19" s="141"/>
      <c r="B19" s="25"/>
      <c r="C19" s="25"/>
      <c r="D19" s="25"/>
      <c r="E19" s="25"/>
      <c r="F19" s="25"/>
      <c r="G19" s="25"/>
      <c r="H19" s="25"/>
      <c r="I19" s="150"/>
      <c r="J19" s="150"/>
      <c r="K19" s="148"/>
      <c r="L19" s="148"/>
      <c r="M19" s="148"/>
      <c r="N19" s="148"/>
      <c r="O19" s="148"/>
      <c r="P19" s="148"/>
      <c r="Q19" s="148"/>
      <c r="R19" s="148"/>
      <c r="S19" s="148"/>
      <c r="T19" s="148"/>
      <c r="U19" s="148"/>
      <c r="V19" s="25"/>
    </row>
    <row r="20" spans="1:22">
      <c r="A20" s="141"/>
      <c r="B20" s="149"/>
      <c r="C20" s="149"/>
      <c r="D20" s="149"/>
      <c r="E20" s="149"/>
      <c r="F20" s="149"/>
      <c r="G20" s="149"/>
      <c r="H20" s="149"/>
      <c r="I20" s="150"/>
      <c r="J20" s="152"/>
      <c r="K20" s="148"/>
      <c r="L20" s="148"/>
      <c r="M20" s="148"/>
      <c r="N20" s="148"/>
      <c r="O20" s="148"/>
      <c r="P20" s="148"/>
      <c r="Q20" s="148"/>
      <c r="R20" s="148"/>
      <c r="S20" s="148"/>
      <c r="T20" s="148"/>
      <c r="U20" s="148"/>
      <c r="V20" s="148"/>
    </row>
    <row r="21" spans="1:22">
      <c r="A21" s="141"/>
      <c r="B21" s="25"/>
      <c r="C21" s="25"/>
      <c r="D21" s="25"/>
      <c r="E21" s="25"/>
      <c r="F21" s="25"/>
      <c r="G21" s="149"/>
      <c r="H21" s="149"/>
      <c r="I21" s="151"/>
      <c r="J21" s="150"/>
      <c r="K21" s="25"/>
      <c r="L21" s="25"/>
      <c r="M21" s="148"/>
      <c r="N21" s="148"/>
      <c r="O21" s="148"/>
      <c r="P21" s="148"/>
      <c r="Q21" s="148"/>
      <c r="R21" s="148"/>
      <c r="S21" s="148"/>
      <c r="T21" s="148"/>
      <c r="U21" s="148"/>
      <c r="V21" s="148"/>
    </row>
    <row r="22" spans="1:22">
      <c r="A22" s="141"/>
      <c r="B22" s="25"/>
      <c r="C22" s="25"/>
      <c r="D22" s="25"/>
      <c r="E22" s="25"/>
      <c r="F22" s="25"/>
      <c r="G22" s="25"/>
      <c r="H22" s="149"/>
      <c r="I22" s="150"/>
      <c r="J22" s="150"/>
      <c r="K22" s="25"/>
      <c r="L22" s="148"/>
      <c r="M22" s="148"/>
      <c r="N22" s="148"/>
      <c r="O22" s="148"/>
      <c r="P22" s="148"/>
      <c r="Q22" s="148"/>
      <c r="R22" s="148"/>
      <c r="S22" s="148"/>
      <c r="T22" s="148"/>
      <c r="U22" s="148"/>
      <c r="V22" s="25"/>
    </row>
    <row r="23" spans="1:22">
      <c r="A23" s="141"/>
      <c r="B23" s="149"/>
      <c r="C23" s="25"/>
      <c r="D23" s="149"/>
      <c r="E23" s="25"/>
      <c r="F23" s="149"/>
      <c r="G23" s="25"/>
      <c r="H23" s="149"/>
      <c r="I23" s="150"/>
      <c r="J23" s="152"/>
      <c r="K23" s="148"/>
      <c r="L23" s="148"/>
      <c r="M23" s="148"/>
      <c r="N23" s="148"/>
      <c r="O23" s="148"/>
      <c r="P23" s="148"/>
      <c r="Q23" s="148"/>
      <c r="R23" s="148"/>
      <c r="S23" s="148"/>
      <c r="T23" s="148"/>
      <c r="U23" s="148"/>
      <c r="V23" s="148"/>
    </row>
    <row r="24" spans="1:22">
      <c r="A24" s="141"/>
      <c r="B24" s="149"/>
      <c r="C24" s="149"/>
      <c r="D24" s="149"/>
      <c r="E24" s="149"/>
      <c r="F24" s="149"/>
      <c r="G24" s="149"/>
      <c r="H24" s="149"/>
      <c r="I24" s="150"/>
      <c r="J24" s="150"/>
      <c r="K24" s="25"/>
      <c r="L24" s="148"/>
      <c r="M24" s="148"/>
      <c r="N24" s="148"/>
      <c r="O24" s="148"/>
      <c r="P24" s="148"/>
      <c r="Q24" s="148"/>
      <c r="R24" s="148"/>
      <c r="S24" s="148"/>
      <c r="T24" s="148"/>
      <c r="U24" s="148"/>
      <c r="V24" s="25"/>
    </row>
    <row r="25" spans="1:22">
      <c r="A25" s="141"/>
      <c r="B25" s="25"/>
      <c r="C25" s="25"/>
      <c r="D25" s="25"/>
      <c r="E25" s="25"/>
      <c r="F25" s="25"/>
      <c r="G25" s="149"/>
      <c r="H25" s="149"/>
      <c r="I25" s="151"/>
      <c r="J25" s="150"/>
      <c r="K25" s="148"/>
      <c r="L25" s="148"/>
      <c r="M25" s="148"/>
      <c r="N25" s="148"/>
      <c r="O25" s="148"/>
      <c r="P25" s="148"/>
      <c r="Q25" s="148"/>
      <c r="R25" s="148"/>
      <c r="S25" s="148"/>
      <c r="T25" s="148"/>
      <c r="U25" s="148"/>
      <c r="V25" s="25"/>
    </row>
    <row r="26" spans="1:22">
      <c r="A26" s="141"/>
      <c r="B26" s="149"/>
      <c r="C26" s="149"/>
      <c r="D26" s="149"/>
      <c r="E26" s="149"/>
      <c r="F26" s="149"/>
      <c r="G26" s="149"/>
      <c r="H26" s="149"/>
      <c r="I26" s="150"/>
      <c r="J26" s="152"/>
      <c r="K26" s="148"/>
      <c r="L26" s="148"/>
      <c r="M26" s="148"/>
      <c r="N26" s="148"/>
      <c r="O26" s="148"/>
      <c r="P26" s="148"/>
      <c r="Q26" s="148"/>
      <c r="R26" s="148"/>
      <c r="S26" s="148"/>
      <c r="T26" s="148"/>
      <c r="U26" s="148"/>
      <c r="V26" s="25"/>
    </row>
    <row r="27" spans="1:22">
      <c r="A27" s="141"/>
      <c r="B27" s="149"/>
      <c r="C27" s="149"/>
      <c r="D27" s="149"/>
      <c r="E27" s="149"/>
      <c r="F27" s="149"/>
      <c r="G27" s="149"/>
      <c r="H27" s="149"/>
      <c r="I27" s="150"/>
      <c r="J27" s="152"/>
      <c r="K27" s="148"/>
      <c r="L27" s="148"/>
      <c r="M27" s="148"/>
      <c r="N27" s="148"/>
      <c r="O27" s="148"/>
      <c r="P27" s="148"/>
      <c r="Q27" s="148"/>
      <c r="R27" s="148"/>
      <c r="S27" s="148"/>
      <c r="T27" s="148"/>
      <c r="U27" s="148"/>
      <c r="V27" s="148"/>
    </row>
    <row r="28" spans="1:22">
      <c r="A28" s="141"/>
      <c r="B28" s="149"/>
      <c r="C28" s="149"/>
      <c r="D28" s="149"/>
      <c r="E28" s="149"/>
      <c r="F28" s="149"/>
      <c r="G28" s="149"/>
      <c r="H28" s="149"/>
      <c r="I28" s="151"/>
      <c r="J28" s="150"/>
      <c r="K28" s="148"/>
      <c r="L28" s="148"/>
      <c r="M28" s="148"/>
      <c r="N28" s="148"/>
      <c r="O28" s="148"/>
      <c r="P28" s="148"/>
      <c r="Q28" s="148"/>
      <c r="R28" s="148"/>
      <c r="S28" s="148"/>
      <c r="T28" s="148"/>
      <c r="U28" s="148"/>
      <c r="V28" s="148"/>
    </row>
    <row r="29" spans="1:22">
      <c r="A29" s="141"/>
      <c r="B29" s="149"/>
      <c r="C29" s="149"/>
      <c r="D29" s="149"/>
      <c r="E29" s="149"/>
      <c r="F29" s="149"/>
      <c r="G29" s="149"/>
      <c r="H29" s="149"/>
      <c r="I29" s="151"/>
      <c r="J29" s="150"/>
      <c r="K29" s="148"/>
      <c r="L29" s="148"/>
      <c r="M29" s="148"/>
      <c r="N29" s="148"/>
      <c r="O29" s="148"/>
      <c r="P29" s="148"/>
      <c r="Q29" s="148"/>
      <c r="R29" s="148"/>
      <c r="S29" s="148"/>
      <c r="T29" s="148"/>
      <c r="U29" s="148"/>
      <c r="V29" s="25"/>
    </row>
    <row r="30" spans="1:22">
      <c r="A30" s="141"/>
      <c r="B30" s="25"/>
      <c r="C30" s="25"/>
      <c r="D30" s="25"/>
      <c r="E30" s="25"/>
      <c r="F30" s="25"/>
      <c r="G30" s="25"/>
      <c r="H30" s="25"/>
      <c r="I30" s="150"/>
      <c r="J30" s="150"/>
      <c r="K30" s="25"/>
      <c r="L30" s="25"/>
      <c r="M30" s="25"/>
      <c r="N30" s="25"/>
      <c r="O30" s="25"/>
      <c r="P30" s="25"/>
      <c r="Q30" s="148"/>
      <c r="R30" s="148"/>
      <c r="S30" s="148"/>
      <c r="T30" s="148"/>
      <c r="U30" s="148"/>
      <c r="V30" s="25"/>
    </row>
    <row r="31" spans="1:22">
      <c r="A31" s="141"/>
      <c r="B31" s="149"/>
      <c r="C31" s="149"/>
      <c r="D31" s="149"/>
      <c r="E31" s="149"/>
      <c r="F31" s="149"/>
      <c r="G31" s="149"/>
      <c r="H31" s="149"/>
      <c r="I31" s="150"/>
      <c r="J31" s="150"/>
      <c r="K31" s="148"/>
      <c r="L31" s="148"/>
      <c r="M31" s="148"/>
      <c r="N31" s="148"/>
      <c r="O31" s="148"/>
      <c r="P31" s="148"/>
      <c r="Q31" s="148"/>
      <c r="R31" s="148"/>
      <c r="S31" s="148"/>
      <c r="T31" s="148"/>
      <c r="U31" s="148"/>
      <c r="V31" s="25"/>
    </row>
    <row r="32" spans="1:22">
      <c r="A32" s="141"/>
      <c r="B32" s="25"/>
      <c r="C32" s="25"/>
      <c r="D32" s="149"/>
      <c r="E32" s="25"/>
      <c r="F32" s="25"/>
      <c r="G32" s="25"/>
      <c r="H32" s="25"/>
      <c r="I32" s="150"/>
      <c r="J32" s="150"/>
      <c r="K32" s="25"/>
      <c r="L32" s="148"/>
      <c r="M32" s="148"/>
      <c r="N32" s="148"/>
      <c r="O32" s="148"/>
      <c r="P32" s="148"/>
      <c r="Q32" s="148"/>
      <c r="R32" s="148"/>
      <c r="S32" s="148"/>
      <c r="T32" s="148"/>
      <c r="U32" s="148"/>
      <c r="V32" s="25"/>
    </row>
    <row r="33" spans="1:22">
      <c r="A33" s="141"/>
      <c r="B33" s="25"/>
      <c r="C33" s="25"/>
      <c r="D33" s="25"/>
      <c r="E33" s="25"/>
      <c r="F33" s="25"/>
      <c r="G33" s="149"/>
      <c r="H33" s="25"/>
      <c r="I33" s="150"/>
      <c r="J33" s="150"/>
      <c r="K33" s="25"/>
      <c r="L33" s="148"/>
      <c r="M33" s="148"/>
      <c r="N33" s="148"/>
      <c r="O33" s="148"/>
      <c r="P33" s="148"/>
      <c r="Q33" s="148"/>
      <c r="R33" s="148"/>
      <c r="S33" s="148"/>
      <c r="T33" s="148"/>
      <c r="U33" s="148"/>
      <c r="V33" s="148"/>
    </row>
    <row r="34" spans="1:22">
      <c r="A34" s="141"/>
      <c r="B34" s="25"/>
      <c r="C34" s="25"/>
      <c r="D34" s="25"/>
      <c r="E34" s="25"/>
      <c r="F34" s="25"/>
      <c r="G34" s="149"/>
      <c r="H34" s="149"/>
      <c r="I34" s="150"/>
      <c r="J34" s="150"/>
      <c r="K34" s="25"/>
      <c r="L34" s="148"/>
      <c r="M34" s="148"/>
      <c r="N34" s="148"/>
      <c r="O34" s="148"/>
      <c r="P34" s="148"/>
      <c r="Q34" s="148"/>
      <c r="R34" s="148"/>
      <c r="S34" s="148"/>
      <c r="T34" s="148"/>
      <c r="U34" s="148"/>
      <c r="V34" s="148"/>
    </row>
    <row r="35" spans="1:22">
      <c r="A35" s="141"/>
      <c r="B35" s="149"/>
      <c r="C35" s="149"/>
      <c r="D35" s="149"/>
      <c r="E35" s="149"/>
      <c r="F35" s="149"/>
      <c r="G35" s="149"/>
      <c r="H35" s="149"/>
      <c r="I35" s="150"/>
      <c r="J35" s="152"/>
      <c r="K35" s="148"/>
      <c r="L35" s="148"/>
      <c r="M35" s="148"/>
      <c r="N35" s="148"/>
      <c r="O35" s="148"/>
      <c r="P35" s="148"/>
      <c r="Q35" s="148"/>
      <c r="R35" s="148"/>
      <c r="S35" s="148"/>
      <c r="T35" s="148"/>
      <c r="U35" s="148"/>
      <c r="V35" s="25"/>
    </row>
    <row r="36" spans="1:22">
      <c r="A36" s="141"/>
      <c r="B36" s="25"/>
      <c r="C36" s="25"/>
      <c r="D36" s="25"/>
      <c r="E36" s="25"/>
      <c r="F36" s="25"/>
      <c r="G36" s="149"/>
      <c r="H36" s="149"/>
      <c r="I36" s="151"/>
      <c r="J36" s="150"/>
      <c r="K36" s="25"/>
      <c r="L36" s="148"/>
      <c r="M36" s="148"/>
      <c r="N36" s="148"/>
      <c r="O36" s="148"/>
      <c r="P36" s="148"/>
      <c r="Q36" s="148"/>
      <c r="R36" s="148"/>
      <c r="S36" s="148"/>
      <c r="T36" s="148"/>
      <c r="U36" s="148"/>
      <c r="V36" s="148"/>
    </row>
    <row r="37" spans="1:22">
      <c r="A37" s="141"/>
      <c r="B37" s="25"/>
      <c r="C37" s="25"/>
      <c r="D37" s="25"/>
      <c r="E37" s="25"/>
      <c r="F37" s="25"/>
      <c r="G37" s="149"/>
      <c r="H37" s="25"/>
      <c r="I37" s="150"/>
      <c r="J37" s="150"/>
      <c r="K37" s="25"/>
      <c r="L37" s="148"/>
      <c r="M37" s="148"/>
      <c r="N37" s="148"/>
      <c r="O37" s="148"/>
      <c r="P37" s="148"/>
      <c r="Q37" s="148"/>
      <c r="R37" s="148"/>
      <c r="S37" s="148"/>
      <c r="T37" s="148"/>
      <c r="U37" s="148"/>
      <c r="V37" s="25"/>
    </row>
    <row r="38" spans="1:22">
      <c r="A38" s="141"/>
      <c r="B38" s="149"/>
      <c r="C38" s="149"/>
      <c r="D38" s="149"/>
      <c r="E38" s="149"/>
      <c r="F38" s="149"/>
      <c r="G38" s="149"/>
      <c r="H38" s="149"/>
      <c r="I38" s="151"/>
      <c r="J38" s="150"/>
      <c r="K38" s="25"/>
      <c r="L38" s="148"/>
      <c r="M38" s="148"/>
      <c r="N38" s="148"/>
      <c r="O38" s="148"/>
      <c r="P38" s="148"/>
      <c r="Q38" s="148"/>
      <c r="R38" s="148"/>
      <c r="S38" s="148"/>
      <c r="T38" s="148"/>
      <c r="U38" s="148"/>
      <c r="V38" s="148"/>
    </row>
    <row r="39" spans="1:22">
      <c r="A39" s="141"/>
      <c r="B39" s="149"/>
      <c r="C39" s="149"/>
      <c r="D39" s="149"/>
      <c r="E39" s="149"/>
      <c r="F39" s="149"/>
      <c r="G39" s="149"/>
      <c r="H39" s="149"/>
      <c r="I39" s="150"/>
      <c r="J39" s="152"/>
      <c r="K39" s="148"/>
      <c r="L39" s="148"/>
      <c r="M39" s="148"/>
      <c r="N39" s="148"/>
      <c r="O39" s="148"/>
      <c r="P39" s="148"/>
      <c r="Q39" s="148"/>
      <c r="R39" s="148"/>
      <c r="S39" s="148"/>
      <c r="T39" s="148"/>
      <c r="U39" s="148"/>
      <c r="V39" s="148"/>
    </row>
    <row r="40" spans="1:22">
      <c r="A40" s="141"/>
      <c r="B40" s="25"/>
      <c r="C40" s="25"/>
      <c r="D40" s="25"/>
      <c r="E40" s="25"/>
      <c r="F40" s="25"/>
      <c r="G40" s="149"/>
      <c r="H40" s="149"/>
      <c r="I40" s="150"/>
      <c r="J40" s="150"/>
      <c r="K40" s="25"/>
      <c r="L40" s="148"/>
      <c r="M40" s="148"/>
      <c r="N40" s="148"/>
      <c r="O40" s="148"/>
      <c r="P40" s="148"/>
      <c r="Q40" s="148"/>
      <c r="R40" s="148"/>
      <c r="S40" s="148"/>
      <c r="T40" s="148"/>
      <c r="U40" s="148"/>
      <c r="V40" s="25"/>
    </row>
    <row r="41" spans="1:22">
      <c r="A41" s="141"/>
      <c r="B41" s="149"/>
      <c r="C41" s="149"/>
      <c r="D41" s="149"/>
      <c r="E41" s="149"/>
      <c r="F41" s="149"/>
      <c r="G41" s="149"/>
      <c r="H41" s="149"/>
      <c r="I41" s="150"/>
      <c r="J41" s="150"/>
      <c r="K41" s="148"/>
      <c r="L41" s="148"/>
      <c r="M41" s="148"/>
      <c r="N41" s="148"/>
      <c r="O41" s="148"/>
      <c r="P41" s="148"/>
      <c r="Q41" s="148"/>
      <c r="R41" s="148"/>
      <c r="S41" s="148"/>
      <c r="T41" s="148"/>
      <c r="U41" s="148"/>
      <c r="V41" s="148"/>
    </row>
    <row r="42" spans="1:22">
      <c r="A42" s="141"/>
      <c r="B42" s="25"/>
      <c r="C42" s="25"/>
      <c r="D42" s="25"/>
      <c r="E42" s="25"/>
      <c r="F42" s="25"/>
      <c r="G42" s="149"/>
      <c r="H42" s="149"/>
      <c r="I42" s="151"/>
      <c r="J42" s="150"/>
      <c r="K42" s="25"/>
      <c r="L42" s="25"/>
      <c r="M42" s="25"/>
      <c r="N42" s="148"/>
      <c r="O42" s="148"/>
      <c r="P42" s="148"/>
      <c r="Q42" s="148"/>
      <c r="R42" s="148"/>
      <c r="S42" s="148"/>
      <c r="T42" s="148"/>
      <c r="U42" s="148"/>
      <c r="V42" s="148"/>
    </row>
    <row r="43" spans="1:22">
      <c r="A43" s="141"/>
      <c r="B43" s="25"/>
      <c r="C43" s="25"/>
      <c r="D43" s="25"/>
      <c r="E43" s="25"/>
      <c r="F43" s="25"/>
      <c r="G43" s="149"/>
      <c r="H43" s="149"/>
      <c r="I43" s="151"/>
      <c r="J43" s="150"/>
      <c r="K43" s="25"/>
      <c r="L43" s="148"/>
      <c r="M43" s="148"/>
      <c r="N43" s="148"/>
      <c r="O43" s="148"/>
      <c r="P43" s="148"/>
      <c r="Q43" s="148"/>
      <c r="R43" s="148"/>
      <c r="S43" s="148"/>
      <c r="T43" s="148"/>
      <c r="U43" s="148"/>
      <c r="V43" s="148"/>
    </row>
    <row r="44" spans="1:22">
      <c r="A44" s="141"/>
      <c r="B44" s="25"/>
      <c r="C44" s="25" t="s">
        <v>446</v>
      </c>
      <c r="D44" s="25"/>
      <c r="E44" s="25"/>
      <c r="F44" s="25"/>
      <c r="G44" s="25"/>
      <c r="H44" s="25"/>
      <c r="I44" s="150"/>
      <c r="J44" s="150"/>
      <c r="K44" s="25"/>
      <c r="L44" s="148"/>
      <c r="M44" s="148"/>
      <c r="N44" s="148"/>
      <c r="O44" s="148"/>
      <c r="P44" s="148"/>
      <c r="Q44" s="148"/>
      <c r="R44" s="148"/>
      <c r="S44" s="148"/>
      <c r="T44" s="148"/>
      <c r="U44" s="148"/>
      <c r="V44" s="25"/>
    </row>
    <row r="45" spans="1:22">
      <c r="A45" s="141"/>
      <c r="B45" s="25"/>
      <c r="C45" s="149" t="s">
        <v>441</v>
      </c>
      <c r="D45" s="149"/>
      <c r="E45" s="149"/>
      <c r="F45" s="149"/>
      <c r="G45" s="149"/>
      <c r="H45" s="149"/>
      <c r="I45" s="151"/>
      <c r="J45" s="150"/>
      <c r="K45" s="148"/>
      <c r="L45" s="148"/>
      <c r="M45" s="148"/>
      <c r="N45" s="148"/>
      <c r="O45" s="148"/>
      <c r="P45" s="148"/>
      <c r="Q45" s="148"/>
      <c r="R45" s="148"/>
      <c r="S45" s="148"/>
      <c r="T45" s="148"/>
      <c r="U45" s="148"/>
      <c r="V45" s="148"/>
    </row>
    <row r="46" spans="1:22">
      <c r="A46" s="141"/>
      <c r="B46" s="25"/>
      <c r="C46" s="25"/>
      <c r="D46" s="149"/>
      <c r="E46" s="25"/>
      <c r="F46" s="149"/>
      <c r="G46" s="25"/>
      <c r="H46" s="149"/>
      <c r="I46" s="151"/>
      <c r="J46" s="150"/>
      <c r="K46" s="148"/>
      <c r="L46" s="148"/>
      <c r="M46" s="148"/>
      <c r="N46" s="148"/>
      <c r="O46" s="148"/>
      <c r="P46" s="148"/>
      <c r="Q46" s="148"/>
      <c r="R46" s="148"/>
      <c r="S46" s="148"/>
      <c r="T46" s="148"/>
      <c r="U46" s="148"/>
      <c r="V46" s="25"/>
    </row>
    <row r="47" spans="1:22">
      <c r="A47" s="141"/>
      <c r="B47" s="149"/>
      <c r="C47" s="149"/>
      <c r="D47" s="149"/>
      <c r="E47" s="149"/>
      <c r="F47" s="149"/>
      <c r="G47" s="149"/>
      <c r="H47" s="149"/>
      <c r="I47" s="151"/>
      <c r="J47" s="150"/>
      <c r="K47" s="25"/>
      <c r="L47" s="148"/>
      <c r="M47" s="148"/>
      <c r="N47" s="148"/>
      <c r="O47" s="148"/>
      <c r="P47" s="148">
        <v>0</v>
      </c>
      <c r="Q47" s="148"/>
      <c r="R47" s="148"/>
      <c r="S47" s="148"/>
      <c r="T47" s="148"/>
      <c r="U47" s="148"/>
      <c r="V47" s="148"/>
    </row>
    <row r="48" spans="1:22">
      <c r="A48" s="141"/>
      <c r="B48" s="25"/>
      <c r="C48" s="25"/>
      <c r="D48" s="25"/>
      <c r="E48" s="25"/>
      <c r="F48" s="25"/>
      <c r="G48" s="25"/>
      <c r="H48" s="25"/>
      <c r="I48" s="150"/>
      <c r="J48" s="150"/>
      <c r="K48" s="148"/>
      <c r="L48" s="148"/>
      <c r="M48" s="148"/>
      <c r="N48" s="148"/>
      <c r="O48" s="148"/>
      <c r="P48" s="148"/>
      <c r="Q48" s="148"/>
      <c r="R48" s="148"/>
      <c r="S48" s="148"/>
      <c r="T48" s="148"/>
      <c r="U48" s="148"/>
      <c r="V48" s="148"/>
    </row>
    <row r="49" spans="1:22">
      <c r="A49" s="141"/>
      <c r="B49" s="25"/>
      <c r="C49" s="25"/>
      <c r="D49" s="25"/>
      <c r="E49" s="25"/>
      <c r="F49" s="25"/>
      <c r="G49" s="25"/>
      <c r="H49" s="25"/>
      <c r="I49" s="150"/>
      <c r="J49" s="152"/>
      <c r="K49" s="148"/>
      <c r="L49" s="148"/>
      <c r="M49" s="148"/>
      <c r="N49" s="148"/>
      <c r="O49" s="148"/>
      <c r="P49" s="148"/>
      <c r="Q49" s="148"/>
      <c r="R49" s="148"/>
      <c r="S49" s="148"/>
      <c r="T49" s="148"/>
      <c r="U49" s="148"/>
      <c r="V49" s="148"/>
    </row>
    <row r="50" spans="1:22">
      <c r="A50" s="141"/>
      <c r="B50" s="25"/>
      <c r="C50" s="25"/>
      <c r="D50" s="25"/>
      <c r="E50" s="25"/>
      <c r="F50" s="25"/>
      <c r="G50" s="25"/>
      <c r="H50" s="25"/>
      <c r="I50" s="150"/>
      <c r="J50" s="150"/>
      <c r="K50" s="25"/>
      <c r="L50" s="25"/>
      <c r="M50" s="25"/>
      <c r="N50" s="148"/>
      <c r="O50" s="148"/>
      <c r="P50" s="148"/>
      <c r="Q50" s="148"/>
      <c r="R50" s="148"/>
      <c r="S50" s="148"/>
      <c r="T50" s="148"/>
      <c r="U50" s="148"/>
      <c r="V50" s="25"/>
    </row>
    <row r="51" spans="1:22">
      <c r="A51" s="141"/>
      <c r="B51" s="25"/>
      <c r="C51" s="25"/>
      <c r="D51" s="25"/>
      <c r="E51" s="25"/>
      <c r="F51" s="25"/>
      <c r="G51" s="25"/>
      <c r="H51" s="25"/>
      <c r="I51" s="150"/>
      <c r="J51" s="150"/>
      <c r="K51" s="25"/>
      <c r="L51" s="25"/>
      <c r="M51" s="25"/>
      <c r="N51" s="25"/>
      <c r="O51" s="25"/>
      <c r="P51" s="25"/>
      <c r="Q51" s="25"/>
      <c r="R51" s="25"/>
      <c r="S51" s="148"/>
      <c r="T51" s="148"/>
      <c r="U51" s="148"/>
      <c r="V51" s="25"/>
    </row>
    <row r="52" spans="1:22">
      <c r="A52" s="141"/>
      <c r="B52" s="25"/>
      <c r="C52" s="25"/>
      <c r="D52" s="25"/>
      <c r="E52" s="25"/>
      <c r="F52" s="25"/>
      <c r="G52" s="25"/>
      <c r="H52" s="25"/>
      <c r="I52" s="150"/>
      <c r="J52" s="150"/>
      <c r="K52" s="25"/>
      <c r="L52" s="25"/>
      <c r="M52" s="25"/>
      <c r="N52" s="25"/>
      <c r="O52" s="25"/>
      <c r="P52" s="25"/>
      <c r="Q52" s="25"/>
      <c r="R52" s="25"/>
      <c r="S52" s="25"/>
      <c r="T52" s="148"/>
      <c r="U52" s="148"/>
      <c r="V52" s="148"/>
    </row>
    <row r="53" spans="1:22">
      <c r="A53" s="141"/>
      <c r="B53" s="25"/>
      <c r="C53" s="25"/>
      <c r="D53" s="25"/>
      <c r="E53" s="25"/>
      <c r="F53" s="25"/>
      <c r="G53" s="25"/>
      <c r="H53" s="25"/>
      <c r="I53" s="151"/>
      <c r="J53" s="150"/>
      <c r="K53" s="25"/>
      <c r="L53" s="25"/>
      <c r="M53" s="148"/>
      <c r="N53" s="148"/>
      <c r="O53" s="148"/>
      <c r="P53" s="148"/>
      <c r="Q53" s="148"/>
      <c r="R53" s="148"/>
      <c r="S53" s="148"/>
      <c r="T53" s="25" t="s">
        <v>59</v>
      </c>
      <c r="U53" s="25" t="s">
        <v>59</v>
      </c>
      <c r="V53" s="25" t="s">
        <v>59</v>
      </c>
    </row>
    <row r="54" spans="1:22">
      <c r="A54" s="147"/>
    </row>
    <row r="55" spans="1:22">
      <c r="A55" s="141"/>
    </row>
    <row r="56" spans="1:22">
      <c r="A56" s="141" t="s">
        <v>59</v>
      </c>
      <c r="B56" s="25"/>
    </row>
    <row r="57" spans="1:22">
      <c r="A57" s="147"/>
    </row>
    <row r="58" spans="1:22">
      <c r="A58" s="147"/>
    </row>
    <row r="59" spans="1:22">
      <c r="A59" s="147"/>
    </row>
    <row r="60" spans="1:22">
      <c r="A60" s="147"/>
    </row>
    <row r="61" spans="1:22">
      <c r="A61" s="147"/>
    </row>
    <row r="62" spans="1:22">
      <c r="A62" s="147"/>
    </row>
    <row r="63" spans="1:22">
      <c r="A63" s="147"/>
    </row>
    <row r="64" spans="1:22">
      <c r="A64" s="147"/>
    </row>
    <row r="65" spans="1:1">
      <c r="A65" s="147"/>
    </row>
    <row r="66" spans="1:1">
      <c r="A66" s="147"/>
    </row>
    <row r="67" spans="1:1">
      <c r="A67" s="147"/>
    </row>
    <row r="68" spans="1:1">
      <c r="A68" s="147"/>
    </row>
    <row r="69" spans="1:1">
      <c r="A69" s="147"/>
    </row>
    <row r="70" spans="1:1">
      <c r="A70" s="147"/>
    </row>
    <row r="71" spans="1:1">
      <c r="A71" s="147"/>
    </row>
    <row r="72" spans="1:1">
      <c r="A72" s="147"/>
    </row>
    <row r="73" spans="1:1">
      <c r="A73" s="147"/>
    </row>
    <row r="74" spans="1:1">
      <c r="A74" s="147"/>
    </row>
    <row r="75" spans="1:1">
      <c r="A75" s="147"/>
    </row>
    <row r="76" spans="1:1">
      <c r="A76" s="147"/>
    </row>
    <row r="77" spans="1:1">
      <c r="A77" s="147"/>
    </row>
    <row r="78" spans="1:1">
      <c r="A78" s="147"/>
    </row>
    <row r="79" spans="1:1">
      <c r="A79" s="147"/>
    </row>
    <row r="80" spans="1:1">
      <c r="A80" s="147"/>
    </row>
    <row r="81" spans="1:1">
      <c r="A81" s="147"/>
    </row>
    <row r="82" spans="1:1">
      <c r="A82" s="147"/>
    </row>
    <row r="83" spans="1:1">
      <c r="A83" s="147"/>
    </row>
    <row r="84" spans="1:1">
      <c r="A84" s="147"/>
    </row>
    <row r="85" spans="1:1">
      <c r="A85" s="147"/>
    </row>
    <row r="86" spans="1:1">
      <c r="A86" s="147"/>
    </row>
    <row r="87" spans="1:1">
      <c r="A87" s="147"/>
    </row>
    <row r="88" spans="1:1">
      <c r="A88" s="147"/>
    </row>
    <row r="89" spans="1:1">
      <c r="A89" s="147"/>
    </row>
    <row r="90" spans="1:1">
      <c r="A90" s="147"/>
    </row>
    <row r="91" spans="1:1">
      <c r="A91" s="147"/>
    </row>
    <row r="92" spans="1:1">
      <c r="A92" s="147"/>
    </row>
    <row r="93" spans="1:1">
      <c r="A93" s="147"/>
    </row>
    <row r="94" spans="1:1">
      <c r="A94" s="147"/>
    </row>
    <row r="95" spans="1:1">
      <c r="A95" s="147"/>
    </row>
    <row r="96" spans="1:1">
      <c r="A96" s="147"/>
    </row>
    <row r="97" spans="1:1">
      <c r="A97" s="147"/>
    </row>
    <row r="98" spans="1:1">
      <c r="A98" s="147"/>
    </row>
    <row r="99" spans="1:1">
      <c r="A99" s="147"/>
    </row>
    <row r="100" spans="1:1">
      <c r="A100" s="147"/>
    </row>
    <row r="101" spans="1:1">
      <c r="A101" s="147"/>
    </row>
    <row r="102" spans="1:1">
      <c r="A102" s="147"/>
    </row>
    <row r="103" spans="1:1">
      <c r="A103" s="147"/>
    </row>
    <row r="104" spans="1:1">
      <c r="A104" s="147"/>
    </row>
    <row r="105" spans="1:1">
      <c r="A105" s="147"/>
    </row>
    <row r="106" spans="1:1">
      <c r="A106" s="147"/>
    </row>
    <row r="107" spans="1:1">
      <c r="A107" s="147"/>
    </row>
    <row r="108" spans="1:1">
      <c r="A108" s="147"/>
    </row>
    <row r="109" spans="1:1">
      <c r="A109" s="147"/>
    </row>
    <row r="110" spans="1:1">
      <c r="A110" s="147"/>
    </row>
    <row r="111" spans="1:1">
      <c r="A111" s="147"/>
    </row>
    <row r="112" spans="1:1">
      <c r="A112" s="147"/>
    </row>
    <row r="113" spans="1:1">
      <c r="A113" s="147"/>
    </row>
    <row r="114" spans="1:1">
      <c r="A114" s="147"/>
    </row>
    <row r="115" spans="1:1">
      <c r="A115" s="147"/>
    </row>
    <row r="116" spans="1:1">
      <c r="A116" s="147"/>
    </row>
    <row r="117" spans="1:1">
      <c r="A117" s="147"/>
    </row>
    <row r="118" spans="1:1">
      <c r="A118" s="147"/>
    </row>
    <row r="119" spans="1:1">
      <c r="A119" s="147"/>
    </row>
    <row r="120" spans="1:1">
      <c r="A120" s="147"/>
    </row>
    <row r="121" spans="1:1">
      <c r="A121" s="147"/>
    </row>
    <row r="122" spans="1:1">
      <c r="A122" s="147"/>
    </row>
    <row r="123" spans="1:1">
      <c r="A123" s="147"/>
    </row>
    <row r="124" spans="1:1">
      <c r="A124" s="147"/>
    </row>
    <row r="125" spans="1:1">
      <c r="A125" s="147"/>
    </row>
    <row r="126" spans="1:1">
      <c r="A126" s="147"/>
    </row>
    <row r="127" spans="1:1">
      <c r="A127" s="147"/>
    </row>
    <row r="128" spans="1:1">
      <c r="A128" s="147"/>
    </row>
    <row r="129" spans="1:1">
      <c r="A129" s="147"/>
    </row>
    <row r="130" spans="1:1">
      <c r="A130" s="147"/>
    </row>
    <row r="131" spans="1:1">
      <c r="A131" s="147"/>
    </row>
    <row r="132" spans="1:1">
      <c r="A132" s="147"/>
    </row>
    <row r="133" spans="1:1">
      <c r="A133" s="147"/>
    </row>
    <row r="134" spans="1:1">
      <c r="A134" s="147"/>
    </row>
    <row r="135" spans="1:1">
      <c r="A135" s="147"/>
    </row>
    <row r="136" spans="1:1">
      <c r="A136" s="147"/>
    </row>
    <row r="137" spans="1:1">
      <c r="A137" s="147"/>
    </row>
    <row r="138" spans="1:1">
      <c r="A138" s="147"/>
    </row>
    <row r="139" spans="1:1">
      <c r="A139" s="147"/>
    </row>
    <row r="140" spans="1:1">
      <c r="A140" s="147"/>
    </row>
    <row r="141" spans="1:1">
      <c r="A141" s="147"/>
    </row>
    <row r="142" spans="1:1">
      <c r="A142" s="147"/>
    </row>
    <row r="143" spans="1:1">
      <c r="A143" s="147"/>
    </row>
    <row r="144" spans="1:1">
      <c r="A144" s="147"/>
    </row>
    <row r="145" spans="1:1">
      <c r="A145" s="147"/>
    </row>
    <row r="146" spans="1:1">
      <c r="A146" s="147"/>
    </row>
    <row r="147" spans="1:1">
      <c r="A147" s="147"/>
    </row>
    <row r="148" spans="1:1">
      <c r="A148" s="147"/>
    </row>
    <row r="149" spans="1:1">
      <c r="A149" s="147"/>
    </row>
    <row r="150" spans="1:1">
      <c r="A150" s="147"/>
    </row>
    <row r="151" spans="1:1">
      <c r="A151" s="147"/>
    </row>
    <row r="152" spans="1:1">
      <c r="A152" s="147"/>
    </row>
    <row r="153" spans="1:1">
      <c r="A153" s="147"/>
    </row>
    <row r="154" spans="1:1">
      <c r="A154" s="147"/>
    </row>
    <row r="155" spans="1:1">
      <c r="A155" s="147"/>
    </row>
    <row r="156" spans="1:1">
      <c r="A156" s="147"/>
    </row>
    <row r="157" spans="1:1">
      <c r="A157" s="147"/>
    </row>
    <row r="158" spans="1:1">
      <c r="A158" s="147"/>
    </row>
    <row r="159" spans="1:1">
      <c r="A159" s="147"/>
    </row>
    <row r="160" spans="1:1">
      <c r="A160" s="147"/>
    </row>
    <row r="161" spans="1:1">
      <c r="A161" s="147"/>
    </row>
    <row r="162" spans="1:1">
      <c r="A162" s="147"/>
    </row>
    <row r="163" spans="1:1">
      <c r="A163" s="147"/>
    </row>
    <row r="164" spans="1:1">
      <c r="A164" s="147"/>
    </row>
    <row r="165" spans="1:1">
      <c r="A165" s="147"/>
    </row>
    <row r="166" spans="1:1">
      <c r="A166" s="147"/>
    </row>
    <row r="167" spans="1:1">
      <c r="A167" s="147"/>
    </row>
    <row r="168" spans="1:1">
      <c r="A168" s="147"/>
    </row>
    <row r="169" spans="1:1">
      <c r="A169" s="147"/>
    </row>
    <row r="170" spans="1:1">
      <c r="A170" s="147"/>
    </row>
    <row r="171" spans="1:1">
      <c r="A171" s="147"/>
    </row>
    <row r="172" spans="1:1">
      <c r="A172" s="147"/>
    </row>
    <row r="173" spans="1:1">
      <c r="A173" s="147"/>
    </row>
    <row r="174" spans="1:1">
      <c r="A174" s="147"/>
    </row>
    <row r="175" spans="1:1">
      <c r="A175" s="147"/>
    </row>
    <row r="176" spans="1:1">
      <c r="A176" s="147"/>
    </row>
    <row r="177" spans="1:1">
      <c r="A177" s="147"/>
    </row>
    <row r="178" spans="1:1">
      <c r="A178" s="147"/>
    </row>
    <row r="179" spans="1:1">
      <c r="A179" s="147"/>
    </row>
    <row r="180" spans="1:1">
      <c r="A180" s="147"/>
    </row>
    <row r="181" spans="1:1">
      <c r="A181" s="147"/>
    </row>
    <row r="182" spans="1:1">
      <c r="A182" s="147"/>
    </row>
    <row r="183" spans="1:1">
      <c r="A183" s="147"/>
    </row>
    <row r="184" spans="1:1">
      <c r="A184" s="147"/>
    </row>
    <row r="185" spans="1:1">
      <c r="A185" s="147"/>
    </row>
    <row r="186" spans="1:1">
      <c r="A186" s="147"/>
    </row>
    <row r="187" spans="1:1">
      <c r="A187" s="147"/>
    </row>
    <row r="188" spans="1:1">
      <c r="A188" s="147"/>
    </row>
    <row r="189" spans="1:1">
      <c r="A189" s="147"/>
    </row>
    <row r="190" spans="1:1">
      <c r="A190" s="147"/>
    </row>
    <row r="191" spans="1:1">
      <c r="A191" s="147"/>
    </row>
    <row r="192" spans="1:1">
      <c r="A192" s="147"/>
    </row>
    <row r="193" spans="1:1">
      <c r="A193" s="147"/>
    </row>
    <row r="194" spans="1:1">
      <c r="A194" s="147"/>
    </row>
    <row r="195" spans="1:1">
      <c r="A195" s="147"/>
    </row>
    <row r="196" spans="1:1">
      <c r="A196" s="147"/>
    </row>
    <row r="197" spans="1:1">
      <c r="A197" s="147"/>
    </row>
    <row r="198" spans="1:1">
      <c r="A198" s="147"/>
    </row>
    <row r="199" spans="1:1">
      <c r="A199" s="147"/>
    </row>
    <row r="200" spans="1:1">
      <c r="A200" s="147"/>
    </row>
    <row r="201" spans="1:1">
      <c r="A201" s="147"/>
    </row>
    <row r="202" spans="1:1">
      <c r="A202" s="147"/>
    </row>
    <row r="203" spans="1:1">
      <c r="A203" s="147"/>
    </row>
    <row r="204" spans="1:1">
      <c r="A204" s="147"/>
    </row>
    <row r="205" spans="1:1">
      <c r="A205" s="147"/>
    </row>
    <row r="206" spans="1:1">
      <c r="A206" s="147"/>
    </row>
    <row r="207" spans="1:1">
      <c r="A207" s="147"/>
    </row>
    <row r="208" spans="1:1">
      <c r="A208" s="147"/>
    </row>
    <row r="209" spans="1:1">
      <c r="A209" s="147"/>
    </row>
    <row r="210" spans="1:1">
      <c r="A210" s="147"/>
    </row>
    <row r="211" spans="1:1">
      <c r="A211" s="147"/>
    </row>
    <row r="212" spans="1:1">
      <c r="A212" s="147"/>
    </row>
    <row r="213" spans="1:1">
      <c r="A213" s="147"/>
    </row>
    <row r="214" spans="1:1">
      <c r="A214" s="147"/>
    </row>
    <row r="215" spans="1:1">
      <c r="A215" s="147"/>
    </row>
    <row r="216" spans="1:1">
      <c r="A216" s="147"/>
    </row>
    <row r="217" spans="1:1">
      <c r="A217" s="147"/>
    </row>
    <row r="218" spans="1:1">
      <c r="A218" s="147"/>
    </row>
    <row r="219" spans="1:1">
      <c r="A219" s="147"/>
    </row>
    <row r="220" spans="1:1">
      <c r="A220" s="147"/>
    </row>
    <row r="221" spans="1:1">
      <c r="A221" s="147"/>
    </row>
    <row r="222" spans="1:1">
      <c r="A222" s="147"/>
    </row>
    <row r="223" spans="1:1">
      <c r="A223" s="147"/>
    </row>
    <row r="224" spans="1:1">
      <c r="A224" s="147"/>
    </row>
    <row r="225" spans="1:1">
      <c r="A225" s="147"/>
    </row>
    <row r="226" spans="1:1">
      <c r="A226" s="147"/>
    </row>
    <row r="227" spans="1:1">
      <c r="A227" s="147"/>
    </row>
    <row r="228" spans="1:1">
      <c r="A228" s="147"/>
    </row>
    <row r="229" spans="1:1">
      <c r="A229" s="147"/>
    </row>
    <row r="230" spans="1:1">
      <c r="A230" s="147"/>
    </row>
    <row r="231" spans="1:1">
      <c r="A231" s="147"/>
    </row>
    <row r="232" spans="1:1">
      <c r="A232" s="147"/>
    </row>
    <row r="233" spans="1:1">
      <c r="A233" s="147"/>
    </row>
    <row r="234" spans="1:1">
      <c r="A234" s="147"/>
    </row>
    <row r="235" spans="1:1">
      <c r="A235" s="147"/>
    </row>
    <row r="236" spans="1:1">
      <c r="A236" s="147"/>
    </row>
    <row r="237" spans="1:1">
      <c r="A237" s="147"/>
    </row>
    <row r="238" spans="1:1">
      <c r="A238" s="147"/>
    </row>
    <row r="239" spans="1:1">
      <c r="A239" s="147"/>
    </row>
    <row r="240" spans="1:1">
      <c r="A240" s="147"/>
    </row>
    <row r="241" spans="1:1">
      <c r="A241" s="147"/>
    </row>
    <row r="242" spans="1:1">
      <c r="A242" s="147"/>
    </row>
    <row r="243" spans="1:1">
      <c r="A243" s="147"/>
    </row>
    <row r="244" spans="1:1">
      <c r="A244" s="147"/>
    </row>
    <row r="245" spans="1:1">
      <c r="A245" s="147"/>
    </row>
    <row r="246" spans="1:1">
      <c r="A246" s="147"/>
    </row>
    <row r="247" spans="1:1">
      <c r="A247" s="147"/>
    </row>
    <row r="248" spans="1:1">
      <c r="A248" s="147"/>
    </row>
    <row r="249" spans="1:1">
      <c r="A249" s="147"/>
    </row>
    <row r="250" spans="1:1">
      <c r="A250" s="147"/>
    </row>
    <row r="251" spans="1:1">
      <c r="A251" s="147"/>
    </row>
    <row r="252" spans="1:1">
      <c r="A252" s="147"/>
    </row>
    <row r="253" spans="1:1">
      <c r="A253" s="147"/>
    </row>
    <row r="254" spans="1:1">
      <c r="A254" s="147"/>
    </row>
    <row r="255" spans="1:1">
      <c r="A255" s="147"/>
    </row>
    <row r="256" spans="1:1">
      <c r="A256" s="147"/>
    </row>
    <row r="257" spans="1:1">
      <c r="A257" s="147"/>
    </row>
    <row r="258" spans="1:1">
      <c r="A258" s="147"/>
    </row>
    <row r="259" spans="1:1">
      <c r="A259" s="147"/>
    </row>
    <row r="260" spans="1:1">
      <c r="A260" s="147"/>
    </row>
    <row r="261" spans="1:1">
      <c r="A261" s="147"/>
    </row>
    <row r="262" spans="1:1">
      <c r="A262" s="147"/>
    </row>
    <row r="263" spans="1:1">
      <c r="A263" s="147"/>
    </row>
    <row r="264" spans="1:1">
      <c r="A264" s="147"/>
    </row>
    <row r="265" spans="1:1">
      <c r="A265" s="147"/>
    </row>
    <row r="266" spans="1:1">
      <c r="A266" s="147"/>
    </row>
    <row r="267" spans="1:1">
      <c r="A267" s="147"/>
    </row>
    <row r="268" spans="1:1">
      <c r="A268" s="147"/>
    </row>
    <row r="269" spans="1:1">
      <c r="A269" s="147"/>
    </row>
    <row r="270" spans="1:1">
      <c r="A270" s="147"/>
    </row>
    <row r="271" spans="1:1">
      <c r="A271" s="147"/>
    </row>
    <row r="272" spans="1:1">
      <c r="A272" s="147"/>
    </row>
    <row r="273" spans="1:1">
      <c r="A273" s="147"/>
    </row>
    <row r="274" spans="1:1">
      <c r="A274" s="147"/>
    </row>
    <row r="275" spans="1:1">
      <c r="A275" s="147"/>
    </row>
    <row r="276" spans="1:1">
      <c r="A276" s="147"/>
    </row>
    <row r="277" spans="1:1">
      <c r="A277" s="147"/>
    </row>
    <row r="278" spans="1:1">
      <c r="A278" s="147"/>
    </row>
    <row r="279" spans="1:1">
      <c r="A279" s="147"/>
    </row>
    <row r="280" spans="1:1">
      <c r="A280" s="147"/>
    </row>
    <row r="281" spans="1:1">
      <c r="A281" s="147"/>
    </row>
    <row r="282" spans="1:1">
      <c r="A282" s="147"/>
    </row>
    <row r="283" spans="1:1">
      <c r="A283" s="147"/>
    </row>
    <row r="284" spans="1:1">
      <c r="A284" s="147"/>
    </row>
    <row r="285" spans="1:1">
      <c r="A285" s="147"/>
    </row>
    <row r="286" spans="1:1">
      <c r="A286" s="147"/>
    </row>
    <row r="287" spans="1:1">
      <c r="A287" s="147"/>
    </row>
    <row r="288" spans="1:1">
      <c r="A288" s="147"/>
    </row>
    <row r="289" spans="1:1">
      <c r="A289" s="147"/>
    </row>
    <row r="290" spans="1:1">
      <c r="A290" s="147"/>
    </row>
    <row r="291" spans="1:1">
      <c r="A291" s="147"/>
    </row>
    <row r="292" spans="1:1">
      <c r="A292" s="147"/>
    </row>
    <row r="293" spans="1:1">
      <c r="A293" s="147"/>
    </row>
    <row r="294" spans="1:1">
      <c r="A294" s="147"/>
    </row>
    <row r="295" spans="1:1">
      <c r="A295" s="147"/>
    </row>
    <row r="296" spans="1:1">
      <c r="A296" s="147"/>
    </row>
    <row r="297" spans="1:1">
      <c r="A297" s="147"/>
    </row>
    <row r="298" spans="1:1">
      <c r="A298" s="147"/>
    </row>
    <row r="299" spans="1:1">
      <c r="A299" s="147"/>
    </row>
    <row r="300" spans="1:1">
      <c r="A300" s="147"/>
    </row>
    <row r="301" spans="1:1">
      <c r="A301" s="147"/>
    </row>
    <row r="302" spans="1:1">
      <c r="A302" s="147"/>
    </row>
    <row r="303" spans="1:1">
      <c r="A303" s="147"/>
    </row>
    <row r="304" spans="1:1">
      <c r="A304" s="147"/>
    </row>
    <row r="305" spans="1:1">
      <c r="A305" s="147"/>
    </row>
    <row r="306" spans="1:1">
      <c r="A306" s="147"/>
    </row>
    <row r="307" spans="1:1">
      <c r="A307" s="147"/>
    </row>
    <row r="308" spans="1:1">
      <c r="A308" s="147"/>
    </row>
    <row r="309" spans="1:1">
      <c r="A309" s="147"/>
    </row>
    <row r="310" spans="1:1">
      <c r="A310" s="147"/>
    </row>
    <row r="311" spans="1:1">
      <c r="A311" s="147"/>
    </row>
    <row r="312" spans="1:1">
      <c r="A312" s="147"/>
    </row>
    <row r="313" spans="1:1">
      <c r="A313" s="147"/>
    </row>
    <row r="314" spans="1:1">
      <c r="A314" s="147"/>
    </row>
    <row r="315" spans="1:1">
      <c r="A315" s="147"/>
    </row>
    <row r="316" spans="1:1">
      <c r="A316" s="147"/>
    </row>
    <row r="317" spans="1:1">
      <c r="A317" s="147"/>
    </row>
    <row r="318" spans="1:1">
      <c r="A318" s="147"/>
    </row>
    <row r="319" spans="1:1">
      <c r="A319" s="147"/>
    </row>
    <row r="320" spans="1:1">
      <c r="A320" s="147"/>
    </row>
    <row r="321" spans="1:1">
      <c r="A321" s="147"/>
    </row>
    <row r="322" spans="1:1">
      <c r="A322" s="147"/>
    </row>
    <row r="323" spans="1:1">
      <c r="A323" s="147"/>
    </row>
    <row r="324" spans="1:1">
      <c r="A324" s="147"/>
    </row>
    <row r="325" spans="1:1">
      <c r="A325" s="147"/>
    </row>
    <row r="326" spans="1:1">
      <c r="A326" s="147"/>
    </row>
    <row r="327" spans="1:1">
      <c r="A327" s="147"/>
    </row>
    <row r="328" spans="1:1">
      <c r="A328" s="147"/>
    </row>
    <row r="329" spans="1:1">
      <c r="A329" s="147"/>
    </row>
    <row r="330" spans="1:1">
      <c r="A330" s="147"/>
    </row>
    <row r="331" spans="1:1">
      <c r="A331" s="147"/>
    </row>
    <row r="332" spans="1:1">
      <c r="A332" s="147"/>
    </row>
    <row r="333" spans="1:1">
      <c r="A333" s="147"/>
    </row>
    <row r="334" spans="1:1">
      <c r="A334" s="147"/>
    </row>
    <row r="335" spans="1:1">
      <c r="A335" s="147"/>
    </row>
    <row r="336" spans="1:1">
      <c r="A336" s="147"/>
    </row>
    <row r="337" spans="1:1">
      <c r="A337" s="147"/>
    </row>
    <row r="338" spans="1:1">
      <c r="A338" s="147"/>
    </row>
    <row r="339" spans="1:1">
      <c r="A339" s="147"/>
    </row>
    <row r="340" spans="1:1">
      <c r="A340" s="147"/>
    </row>
    <row r="341" spans="1:1">
      <c r="A341" s="147"/>
    </row>
    <row r="342" spans="1:1">
      <c r="A342" s="147"/>
    </row>
    <row r="343" spans="1:1">
      <c r="A343" s="147"/>
    </row>
  </sheetData>
  <pageMargins left="0.78740157499999996" right="0.78740157499999996" top="0.984251969" bottom="0.984251969" header="0.5" footer="0.5"/>
  <pageSetup paperSize="9" scale="0" firstPageNumber="0" fitToWidth="0" fitToHeight="0" pageOrder="overThenDown"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topLeftCell="B14" workbookViewId="0">
      <selection activeCell="L44" sqref="L44"/>
    </sheetView>
  </sheetViews>
  <sheetFormatPr baseColWidth="10" defaultRowHeight="13.2"/>
  <cols>
    <col min="1" max="1" width="24.69921875" style="90" customWidth="1"/>
    <col min="2" max="2" width="15.3984375" style="90" customWidth="1"/>
    <col min="3" max="3" width="2.19921875" style="90" customWidth="1"/>
    <col min="4" max="4" width="19.3984375" style="90" customWidth="1"/>
    <col min="5" max="25" width="11.19921875" style="90"/>
    <col min="26" max="26" width="23" style="90" customWidth="1"/>
    <col min="27" max="256" width="11.19921875" style="90"/>
    <col min="257" max="257" width="24.69921875" style="90" customWidth="1"/>
    <col min="258" max="258" width="15.3984375" style="90" customWidth="1"/>
    <col min="259" max="259" width="2.19921875" style="90" customWidth="1"/>
    <col min="260" max="260" width="19.3984375" style="90" customWidth="1"/>
    <col min="261" max="281" width="11.19921875" style="90"/>
    <col min="282" max="282" width="23" style="90" customWidth="1"/>
    <col min="283" max="512" width="11.19921875" style="90"/>
    <col min="513" max="513" width="24.69921875" style="90" customWidth="1"/>
    <col min="514" max="514" width="15.3984375" style="90" customWidth="1"/>
    <col min="515" max="515" width="2.19921875" style="90" customWidth="1"/>
    <col min="516" max="516" width="19.3984375" style="90" customWidth="1"/>
    <col min="517" max="537" width="11.19921875" style="90"/>
    <col min="538" max="538" width="23" style="90" customWidth="1"/>
    <col min="539" max="768" width="11.19921875" style="90"/>
    <col min="769" max="769" width="24.69921875" style="90" customWidth="1"/>
    <col min="770" max="770" width="15.3984375" style="90" customWidth="1"/>
    <col min="771" max="771" width="2.19921875" style="90" customWidth="1"/>
    <col min="772" max="772" width="19.3984375" style="90" customWidth="1"/>
    <col min="773" max="793" width="11.19921875" style="90"/>
    <col min="794" max="794" width="23" style="90" customWidth="1"/>
    <col min="795" max="1024" width="11.19921875" style="90"/>
    <col min="1025" max="1025" width="24.69921875" style="90" customWidth="1"/>
    <col min="1026" max="1026" width="15.3984375" style="90" customWidth="1"/>
    <col min="1027" max="1027" width="2.19921875" style="90" customWidth="1"/>
    <col min="1028" max="1028" width="19.3984375" style="90" customWidth="1"/>
    <col min="1029" max="1049" width="11.19921875" style="90"/>
    <col min="1050" max="1050" width="23" style="90" customWidth="1"/>
    <col min="1051" max="1280" width="11.19921875" style="90"/>
    <col min="1281" max="1281" width="24.69921875" style="90" customWidth="1"/>
    <col min="1282" max="1282" width="15.3984375" style="90" customWidth="1"/>
    <col min="1283" max="1283" width="2.19921875" style="90" customWidth="1"/>
    <col min="1284" max="1284" width="19.3984375" style="90" customWidth="1"/>
    <col min="1285" max="1305" width="11.19921875" style="90"/>
    <col min="1306" max="1306" width="23" style="90" customWidth="1"/>
    <col min="1307" max="1536" width="11.19921875" style="90"/>
    <col min="1537" max="1537" width="24.69921875" style="90" customWidth="1"/>
    <col min="1538" max="1538" width="15.3984375" style="90" customWidth="1"/>
    <col min="1539" max="1539" width="2.19921875" style="90" customWidth="1"/>
    <col min="1540" max="1540" width="19.3984375" style="90" customWidth="1"/>
    <col min="1541" max="1561" width="11.19921875" style="90"/>
    <col min="1562" max="1562" width="23" style="90" customWidth="1"/>
    <col min="1563" max="1792" width="11.19921875" style="90"/>
    <col min="1793" max="1793" width="24.69921875" style="90" customWidth="1"/>
    <col min="1794" max="1794" width="15.3984375" style="90" customWidth="1"/>
    <col min="1795" max="1795" width="2.19921875" style="90" customWidth="1"/>
    <col min="1796" max="1796" width="19.3984375" style="90" customWidth="1"/>
    <col min="1797" max="1817" width="11.19921875" style="90"/>
    <col min="1818" max="1818" width="23" style="90" customWidth="1"/>
    <col min="1819" max="2048" width="11.19921875" style="90"/>
    <col min="2049" max="2049" width="24.69921875" style="90" customWidth="1"/>
    <col min="2050" max="2050" width="15.3984375" style="90" customWidth="1"/>
    <col min="2051" max="2051" width="2.19921875" style="90" customWidth="1"/>
    <col min="2052" max="2052" width="19.3984375" style="90" customWidth="1"/>
    <col min="2053" max="2073" width="11.19921875" style="90"/>
    <col min="2074" max="2074" width="23" style="90" customWidth="1"/>
    <col min="2075" max="2304" width="11.19921875" style="90"/>
    <col min="2305" max="2305" width="24.69921875" style="90" customWidth="1"/>
    <col min="2306" max="2306" width="15.3984375" style="90" customWidth="1"/>
    <col min="2307" max="2307" width="2.19921875" style="90" customWidth="1"/>
    <col min="2308" max="2308" width="19.3984375" style="90" customWidth="1"/>
    <col min="2309" max="2329" width="11.19921875" style="90"/>
    <col min="2330" max="2330" width="23" style="90" customWidth="1"/>
    <col min="2331" max="2560" width="11.19921875" style="90"/>
    <col min="2561" max="2561" width="24.69921875" style="90" customWidth="1"/>
    <col min="2562" max="2562" width="15.3984375" style="90" customWidth="1"/>
    <col min="2563" max="2563" width="2.19921875" style="90" customWidth="1"/>
    <col min="2564" max="2564" width="19.3984375" style="90" customWidth="1"/>
    <col min="2565" max="2585" width="11.19921875" style="90"/>
    <col min="2586" max="2586" width="23" style="90" customWidth="1"/>
    <col min="2587" max="2816" width="11.19921875" style="90"/>
    <col min="2817" max="2817" width="24.69921875" style="90" customWidth="1"/>
    <col min="2818" max="2818" width="15.3984375" style="90" customWidth="1"/>
    <col min="2819" max="2819" width="2.19921875" style="90" customWidth="1"/>
    <col min="2820" max="2820" width="19.3984375" style="90" customWidth="1"/>
    <col min="2821" max="2841" width="11.19921875" style="90"/>
    <col min="2842" max="2842" width="23" style="90" customWidth="1"/>
    <col min="2843" max="3072" width="11.19921875" style="90"/>
    <col min="3073" max="3073" width="24.69921875" style="90" customWidth="1"/>
    <col min="3074" max="3074" width="15.3984375" style="90" customWidth="1"/>
    <col min="3075" max="3075" width="2.19921875" style="90" customWidth="1"/>
    <col min="3076" max="3076" width="19.3984375" style="90" customWidth="1"/>
    <col min="3077" max="3097" width="11.19921875" style="90"/>
    <col min="3098" max="3098" width="23" style="90" customWidth="1"/>
    <col min="3099" max="3328" width="11.19921875" style="90"/>
    <col min="3329" max="3329" width="24.69921875" style="90" customWidth="1"/>
    <col min="3330" max="3330" width="15.3984375" style="90" customWidth="1"/>
    <col min="3331" max="3331" width="2.19921875" style="90" customWidth="1"/>
    <col min="3332" max="3332" width="19.3984375" style="90" customWidth="1"/>
    <col min="3333" max="3353" width="11.19921875" style="90"/>
    <col min="3354" max="3354" width="23" style="90" customWidth="1"/>
    <col min="3355" max="3584" width="11.19921875" style="90"/>
    <col min="3585" max="3585" width="24.69921875" style="90" customWidth="1"/>
    <col min="3586" max="3586" width="15.3984375" style="90" customWidth="1"/>
    <col min="3587" max="3587" width="2.19921875" style="90" customWidth="1"/>
    <col min="3588" max="3588" width="19.3984375" style="90" customWidth="1"/>
    <col min="3589" max="3609" width="11.19921875" style="90"/>
    <col min="3610" max="3610" width="23" style="90" customWidth="1"/>
    <col min="3611" max="3840" width="11.19921875" style="90"/>
    <col min="3841" max="3841" width="24.69921875" style="90" customWidth="1"/>
    <col min="3842" max="3842" width="15.3984375" style="90" customWidth="1"/>
    <col min="3843" max="3843" width="2.19921875" style="90" customWidth="1"/>
    <col min="3844" max="3844" width="19.3984375" style="90" customWidth="1"/>
    <col min="3845" max="3865" width="11.19921875" style="90"/>
    <col min="3866" max="3866" width="23" style="90" customWidth="1"/>
    <col min="3867" max="4096" width="11.19921875" style="90"/>
    <col min="4097" max="4097" width="24.69921875" style="90" customWidth="1"/>
    <col min="4098" max="4098" width="15.3984375" style="90" customWidth="1"/>
    <col min="4099" max="4099" width="2.19921875" style="90" customWidth="1"/>
    <col min="4100" max="4100" width="19.3984375" style="90" customWidth="1"/>
    <col min="4101" max="4121" width="11.19921875" style="90"/>
    <col min="4122" max="4122" width="23" style="90" customWidth="1"/>
    <col min="4123" max="4352" width="11.19921875" style="90"/>
    <col min="4353" max="4353" width="24.69921875" style="90" customWidth="1"/>
    <col min="4354" max="4354" width="15.3984375" style="90" customWidth="1"/>
    <col min="4355" max="4355" width="2.19921875" style="90" customWidth="1"/>
    <col min="4356" max="4356" width="19.3984375" style="90" customWidth="1"/>
    <col min="4357" max="4377" width="11.19921875" style="90"/>
    <col min="4378" max="4378" width="23" style="90" customWidth="1"/>
    <col min="4379" max="4608" width="11.19921875" style="90"/>
    <col min="4609" max="4609" width="24.69921875" style="90" customWidth="1"/>
    <col min="4610" max="4610" width="15.3984375" style="90" customWidth="1"/>
    <col min="4611" max="4611" width="2.19921875" style="90" customWidth="1"/>
    <col min="4612" max="4612" width="19.3984375" style="90" customWidth="1"/>
    <col min="4613" max="4633" width="11.19921875" style="90"/>
    <col min="4634" max="4634" width="23" style="90" customWidth="1"/>
    <col min="4635" max="4864" width="11.19921875" style="90"/>
    <col min="4865" max="4865" width="24.69921875" style="90" customWidth="1"/>
    <col min="4866" max="4866" width="15.3984375" style="90" customWidth="1"/>
    <col min="4867" max="4867" width="2.19921875" style="90" customWidth="1"/>
    <col min="4868" max="4868" width="19.3984375" style="90" customWidth="1"/>
    <col min="4869" max="4889" width="11.19921875" style="90"/>
    <col min="4890" max="4890" width="23" style="90" customWidth="1"/>
    <col min="4891" max="5120" width="11.19921875" style="90"/>
    <col min="5121" max="5121" width="24.69921875" style="90" customWidth="1"/>
    <col min="5122" max="5122" width="15.3984375" style="90" customWidth="1"/>
    <col min="5123" max="5123" width="2.19921875" style="90" customWidth="1"/>
    <col min="5124" max="5124" width="19.3984375" style="90" customWidth="1"/>
    <col min="5125" max="5145" width="11.19921875" style="90"/>
    <col min="5146" max="5146" width="23" style="90" customWidth="1"/>
    <col min="5147" max="5376" width="11.19921875" style="90"/>
    <col min="5377" max="5377" width="24.69921875" style="90" customWidth="1"/>
    <col min="5378" max="5378" width="15.3984375" style="90" customWidth="1"/>
    <col min="5379" max="5379" width="2.19921875" style="90" customWidth="1"/>
    <col min="5380" max="5380" width="19.3984375" style="90" customWidth="1"/>
    <col min="5381" max="5401" width="11.19921875" style="90"/>
    <col min="5402" max="5402" width="23" style="90" customWidth="1"/>
    <col min="5403" max="5632" width="11.19921875" style="90"/>
    <col min="5633" max="5633" width="24.69921875" style="90" customWidth="1"/>
    <col min="5634" max="5634" width="15.3984375" style="90" customWidth="1"/>
    <col min="5635" max="5635" width="2.19921875" style="90" customWidth="1"/>
    <col min="5636" max="5636" width="19.3984375" style="90" customWidth="1"/>
    <col min="5637" max="5657" width="11.19921875" style="90"/>
    <col min="5658" max="5658" width="23" style="90" customWidth="1"/>
    <col min="5659" max="5888" width="11.19921875" style="90"/>
    <col min="5889" max="5889" width="24.69921875" style="90" customWidth="1"/>
    <col min="5890" max="5890" width="15.3984375" style="90" customWidth="1"/>
    <col min="5891" max="5891" width="2.19921875" style="90" customWidth="1"/>
    <col min="5892" max="5892" width="19.3984375" style="90" customWidth="1"/>
    <col min="5893" max="5913" width="11.19921875" style="90"/>
    <col min="5914" max="5914" width="23" style="90" customWidth="1"/>
    <col min="5915" max="6144" width="11.19921875" style="90"/>
    <col min="6145" max="6145" width="24.69921875" style="90" customWidth="1"/>
    <col min="6146" max="6146" width="15.3984375" style="90" customWidth="1"/>
    <col min="6147" max="6147" width="2.19921875" style="90" customWidth="1"/>
    <col min="6148" max="6148" width="19.3984375" style="90" customWidth="1"/>
    <col min="6149" max="6169" width="11.19921875" style="90"/>
    <col min="6170" max="6170" width="23" style="90" customWidth="1"/>
    <col min="6171" max="6400" width="11.19921875" style="90"/>
    <col min="6401" max="6401" width="24.69921875" style="90" customWidth="1"/>
    <col min="6402" max="6402" width="15.3984375" style="90" customWidth="1"/>
    <col min="6403" max="6403" width="2.19921875" style="90" customWidth="1"/>
    <col min="6404" max="6404" width="19.3984375" style="90" customWidth="1"/>
    <col min="6405" max="6425" width="11.19921875" style="90"/>
    <col min="6426" max="6426" width="23" style="90" customWidth="1"/>
    <col min="6427" max="6656" width="11.19921875" style="90"/>
    <col min="6657" max="6657" width="24.69921875" style="90" customWidth="1"/>
    <col min="6658" max="6658" width="15.3984375" style="90" customWidth="1"/>
    <col min="6659" max="6659" width="2.19921875" style="90" customWidth="1"/>
    <col min="6660" max="6660" width="19.3984375" style="90" customWidth="1"/>
    <col min="6661" max="6681" width="11.19921875" style="90"/>
    <col min="6682" max="6682" width="23" style="90" customWidth="1"/>
    <col min="6683" max="6912" width="11.19921875" style="90"/>
    <col min="6913" max="6913" width="24.69921875" style="90" customWidth="1"/>
    <col min="6914" max="6914" width="15.3984375" style="90" customWidth="1"/>
    <col min="6915" max="6915" width="2.19921875" style="90" customWidth="1"/>
    <col min="6916" max="6916" width="19.3984375" style="90" customWidth="1"/>
    <col min="6917" max="6937" width="11.19921875" style="90"/>
    <col min="6938" max="6938" width="23" style="90" customWidth="1"/>
    <col min="6939" max="7168" width="11.19921875" style="90"/>
    <col min="7169" max="7169" width="24.69921875" style="90" customWidth="1"/>
    <col min="7170" max="7170" width="15.3984375" style="90" customWidth="1"/>
    <col min="7171" max="7171" width="2.19921875" style="90" customWidth="1"/>
    <col min="7172" max="7172" width="19.3984375" style="90" customWidth="1"/>
    <col min="7173" max="7193" width="11.19921875" style="90"/>
    <col min="7194" max="7194" width="23" style="90" customWidth="1"/>
    <col min="7195" max="7424" width="11.19921875" style="90"/>
    <col min="7425" max="7425" width="24.69921875" style="90" customWidth="1"/>
    <col min="7426" max="7426" width="15.3984375" style="90" customWidth="1"/>
    <col min="7427" max="7427" width="2.19921875" style="90" customWidth="1"/>
    <col min="7428" max="7428" width="19.3984375" style="90" customWidth="1"/>
    <col min="7429" max="7449" width="11.19921875" style="90"/>
    <col min="7450" max="7450" width="23" style="90" customWidth="1"/>
    <col min="7451" max="7680" width="11.19921875" style="90"/>
    <col min="7681" max="7681" width="24.69921875" style="90" customWidth="1"/>
    <col min="7682" max="7682" width="15.3984375" style="90" customWidth="1"/>
    <col min="7683" max="7683" width="2.19921875" style="90" customWidth="1"/>
    <col min="7684" max="7684" width="19.3984375" style="90" customWidth="1"/>
    <col min="7685" max="7705" width="11.19921875" style="90"/>
    <col min="7706" max="7706" width="23" style="90" customWidth="1"/>
    <col min="7707" max="7936" width="11.19921875" style="90"/>
    <col min="7937" max="7937" width="24.69921875" style="90" customWidth="1"/>
    <col min="7938" max="7938" width="15.3984375" style="90" customWidth="1"/>
    <col min="7939" max="7939" width="2.19921875" style="90" customWidth="1"/>
    <col min="7940" max="7940" width="19.3984375" style="90" customWidth="1"/>
    <col min="7941" max="7961" width="11.19921875" style="90"/>
    <col min="7962" max="7962" width="23" style="90" customWidth="1"/>
    <col min="7963" max="8192" width="11.19921875" style="90"/>
    <col min="8193" max="8193" width="24.69921875" style="90" customWidth="1"/>
    <col min="8194" max="8194" width="15.3984375" style="90" customWidth="1"/>
    <col min="8195" max="8195" width="2.19921875" style="90" customWidth="1"/>
    <col min="8196" max="8196" width="19.3984375" style="90" customWidth="1"/>
    <col min="8197" max="8217" width="11.19921875" style="90"/>
    <col min="8218" max="8218" width="23" style="90" customWidth="1"/>
    <col min="8219" max="8448" width="11.19921875" style="90"/>
    <col min="8449" max="8449" width="24.69921875" style="90" customWidth="1"/>
    <col min="8450" max="8450" width="15.3984375" style="90" customWidth="1"/>
    <col min="8451" max="8451" width="2.19921875" style="90" customWidth="1"/>
    <col min="8452" max="8452" width="19.3984375" style="90" customWidth="1"/>
    <col min="8453" max="8473" width="11.19921875" style="90"/>
    <col min="8474" max="8474" width="23" style="90" customWidth="1"/>
    <col min="8475" max="8704" width="11.19921875" style="90"/>
    <col min="8705" max="8705" width="24.69921875" style="90" customWidth="1"/>
    <col min="8706" max="8706" width="15.3984375" style="90" customWidth="1"/>
    <col min="8707" max="8707" width="2.19921875" style="90" customWidth="1"/>
    <col min="8708" max="8708" width="19.3984375" style="90" customWidth="1"/>
    <col min="8709" max="8729" width="11.19921875" style="90"/>
    <col min="8730" max="8730" width="23" style="90" customWidth="1"/>
    <col min="8731" max="8960" width="11.19921875" style="90"/>
    <col min="8961" max="8961" width="24.69921875" style="90" customWidth="1"/>
    <col min="8962" max="8962" width="15.3984375" style="90" customWidth="1"/>
    <col min="8963" max="8963" width="2.19921875" style="90" customWidth="1"/>
    <col min="8964" max="8964" width="19.3984375" style="90" customWidth="1"/>
    <col min="8965" max="8985" width="11.19921875" style="90"/>
    <col min="8986" max="8986" width="23" style="90" customWidth="1"/>
    <col min="8987" max="9216" width="11.19921875" style="90"/>
    <col min="9217" max="9217" width="24.69921875" style="90" customWidth="1"/>
    <col min="9218" max="9218" width="15.3984375" style="90" customWidth="1"/>
    <col min="9219" max="9219" width="2.19921875" style="90" customWidth="1"/>
    <col min="9220" max="9220" width="19.3984375" style="90" customWidth="1"/>
    <col min="9221" max="9241" width="11.19921875" style="90"/>
    <col min="9242" max="9242" width="23" style="90" customWidth="1"/>
    <col min="9243" max="9472" width="11.19921875" style="90"/>
    <col min="9473" max="9473" width="24.69921875" style="90" customWidth="1"/>
    <col min="9474" max="9474" width="15.3984375" style="90" customWidth="1"/>
    <col min="9475" max="9475" width="2.19921875" style="90" customWidth="1"/>
    <col min="9476" max="9476" width="19.3984375" style="90" customWidth="1"/>
    <col min="9477" max="9497" width="11.19921875" style="90"/>
    <col min="9498" max="9498" width="23" style="90" customWidth="1"/>
    <col min="9499" max="9728" width="11.19921875" style="90"/>
    <col min="9729" max="9729" width="24.69921875" style="90" customWidth="1"/>
    <col min="9730" max="9730" width="15.3984375" style="90" customWidth="1"/>
    <col min="9731" max="9731" width="2.19921875" style="90" customWidth="1"/>
    <col min="9732" max="9732" width="19.3984375" style="90" customWidth="1"/>
    <col min="9733" max="9753" width="11.19921875" style="90"/>
    <col min="9754" max="9754" width="23" style="90" customWidth="1"/>
    <col min="9755" max="9984" width="11.19921875" style="90"/>
    <col min="9985" max="9985" width="24.69921875" style="90" customWidth="1"/>
    <col min="9986" max="9986" width="15.3984375" style="90" customWidth="1"/>
    <col min="9987" max="9987" width="2.19921875" style="90" customWidth="1"/>
    <col min="9988" max="9988" width="19.3984375" style="90" customWidth="1"/>
    <col min="9989" max="10009" width="11.19921875" style="90"/>
    <col min="10010" max="10010" width="23" style="90" customWidth="1"/>
    <col min="10011" max="10240" width="11.19921875" style="90"/>
    <col min="10241" max="10241" width="24.69921875" style="90" customWidth="1"/>
    <col min="10242" max="10242" width="15.3984375" style="90" customWidth="1"/>
    <col min="10243" max="10243" width="2.19921875" style="90" customWidth="1"/>
    <col min="10244" max="10244" width="19.3984375" style="90" customWidth="1"/>
    <col min="10245" max="10265" width="11.19921875" style="90"/>
    <col min="10266" max="10266" width="23" style="90" customWidth="1"/>
    <col min="10267" max="10496" width="11.19921875" style="90"/>
    <col min="10497" max="10497" width="24.69921875" style="90" customWidth="1"/>
    <col min="10498" max="10498" width="15.3984375" style="90" customWidth="1"/>
    <col min="10499" max="10499" width="2.19921875" style="90" customWidth="1"/>
    <col min="10500" max="10500" width="19.3984375" style="90" customWidth="1"/>
    <col min="10501" max="10521" width="11.19921875" style="90"/>
    <col min="10522" max="10522" width="23" style="90" customWidth="1"/>
    <col min="10523" max="10752" width="11.19921875" style="90"/>
    <col min="10753" max="10753" width="24.69921875" style="90" customWidth="1"/>
    <col min="10754" max="10754" width="15.3984375" style="90" customWidth="1"/>
    <col min="10755" max="10755" width="2.19921875" style="90" customWidth="1"/>
    <col min="10756" max="10756" width="19.3984375" style="90" customWidth="1"/>
    <col min="10757" max="10777" width="11.19921875" style="90"/>
    <col min="10778" max="10778" width="23" style="90" customWidth="1"/>
    <col min="10779" max="11008" width="11.19921875" style="90"/>
    <col min="11009" max="11009" width="24.69921875" style="90" customWidth="1"/>
    <col min="11010" max="11010" width="15.3984375" style="90" customWidth="1"/>
    <col min="11011" max="11011" width="2.19921875" style="90" customWidth="1"/>
    <col min="11012" max="11012" width="19.3984375" style="90" customWidth="1"/>
    <col min="11013" max="11033" width="11.19921875" style="90"/>
    <col min="11034" max="11034" width="23" style="90" customWidth="1"/>
    <col min="11035" max="11264" width="11.19921875" style="90"/>
    <col min="11265" max="11265" width="24.69921875" style="90" customWidth="1"/>
    <col min="11266" max="11266" width="15.3984375" style="90" customWidth="1"/>
    <col min="11267" max="11267" width="2.19921875" style="90" customWidth="1"/>
    <col min="11268" max="11268" width="19.3984375" style="90" customWidth="1"/>
    <col min="11269" max="11289" width="11.19921875" style="90"/>
    <col min="11290" max="11290" width="23" style="90" customWidth="1"/>
    <col min="11291" max="11520" width="11.19921875" style="90"/>
    <col min="11521" max="11521" width="24.69921875" style="90" customWidth="1"/>
    <col min="11522" max="11522" width="15.3984375" style="90" customWidth="1"/>
    <col min="11523" max="11523" width="2.19921875" style="90" customWidth="1"/>
    <col min="11524" max="11524" width="19.3984375" style="90" customWidth="1"/>
    <col min="11525" max="11545" width="11.19921875" style="90"/>
    <col min="11546" max="11546" width="23" style="90" customWidth="1"/>
    <col min="11547" max="11776" width="11.19921875" style="90"/>
    <col min="11777" max="11777" width="24.69921875" style="90" customWidth="1"/>
    <col min="11778" max="11778" width="15.3984375" style="90" customWidth="1"/>
    <col min="11779" max="11779" width="2.19921875" style="90" customWidth="1"/>
    <col min="11780" max="11780" width="19.3984375" style="90" customWidth="1"/>
    <col min="11781" max="11801" width="11.19921875" style="90"/>
    <col min="11802" max="11802" width="23" style="90" customWidth="1"/>
    <col min="11803" max="12032" width="11.19921875" style="90"/>
    <col min="12033" max="12033" width="24.69921875" style="90" customWidth="1"/>
    <col min="12034" max="12034" width="15.3984375" style="90" customWidth="1"/>
    <col min="12035" max="12035" width="2.19921875" style="90" customWidth="1"/>
    <col min="12036" max="12036" width="19.3984375" style="90" customWidth="1"/>
    <col min="12037" max="12057" width="11.19921875" style="90"/>
    <col min="12058" max="12058" width="23" style="90" customWidth="1"/>
    <col min="12059" max="12288" width="11.19921875" style="90"/>
    <col min="12289" max="12289" width="24.69921875" style="90" customWidth="1"/>
    <col min="12290" max="12290" width="15.3984375" style="90" customWidth="1"/>
    <col min="12291" max="12291" width="2.19921875" style="90" customWidth="1"/>
    <col min="12292" max="12292" width="19.3984375" style="90" customWidth="1"/>
    <col min="12293" max="12313" width="11.19921875" style="90"/>
    <col min="12314" max="12314" width="23" style="90" customWidth="1"/>
    <col min="12315" max="12544" width="11.19921875" style="90"/>
    <col min="12545" max="12545" width="24.69921875" style="90" customWidth="1"/>
    <col min="12546" max="12546" width="15.3984375" style="90" customWidth="1"/>
    <col min="12547" max="12547" width="2.19921875" style="90" customWidth="1"/>
    <col min="12548" max="12548" width="19.3984375" style="90" customWidth="1"/>
    <col min="12549" max="12569" width="11.19921875" style="90"/>
    <col min="12570" max="12570" width="23" style="90" customWidth="1"/>
    <col min="12571" max="12800" width="11.19921875" style="90"/>
    <col min="12801" max="12801" width="24.69921875" style="90" customWidth="1"/>
    <col min="12802" max="12802" width="15.3984375" style="90" customWidth="1"/>
    <col min="12803" max="12803" width="2.19921875" style="90" customWidth="1"/>
    <col min="12804" max="12804" width="19.3984375" style="90" customWidth="1"/>
    <col min="12805" max="12825" width="11.19921875" style="90"/>
    <col min="12826" max="12826" width="23" style="90" customWidth="1"/>
    <col min="12827" max="13056" width="11.19921875" style="90"/>
    <col min="13057" max="13057" width="24.69921875" style="90" customWidth="1"/>
    <col min="13058" max="13058" width="15.3984375" style="90" customWidth="1"/>
    <col min="13059" max="13059" width="2.19921875" style="90" customWidth="1"/>
    <col min="13060" max="13060" width="19.3984375" style="90" customWidth="1"/>
    <col min="13061" max="13081" width="11.19921875" style="90"/>
    <col min="13082" max="13082" width="23" style="90" customWidth="1"/>
    <col min="13083" max="13312" width="11.19921875" style="90"/>
    <col min="13313" max="13313" width="24.69921875" style="90" customWidth="1"/>
    <col min="13314" max="13314" width="15.3984375" style="90" customWidth="1"/>
    <col min="13315" max="13315" width="2.19921875" style="90" customWidth="1"/>
    <col min="13316" max="13316" width="19.3984375" style="90" customWidth="1"/>
    <col min="13317" max="13337" width="11.19921875" style="90"/>
    <col min="13338" max="13338" width="23" style="90" customWidth="1"/>
    <col min="13339" max="13568" width="11.19921875" style="90"/>
    <col min="13569" max="13569" width="24.69921875" style="90" customWidth="1"/>
    <col min="13570" max="13570" width="15.3984375" style="90" customWidth="1"/>
    <col min="13571" max="13571" width="2.19921875" style="90" customWidth="1"/>
    <col min="13572" max="13572" width="19.3984375" style="90" customWidth="1"/>
    <col min="13573" max="13593" width="11.19921875" style="90"/>
    <col min="13594" max="13594" width="23" style="90" customWidth="1"/>
    <col min="13595" max="13824" width="11.19921875" style="90"/>
    <col min="13825" max="13825" width="24.69921875" style="90" customWidth="1"/>
    <col min="13826" max="13826" width="15.3984375" style="90" customWidth="1"/>
    <col min="13827" max="13827" width="2.19921875" style="90" customWidth="1"/>
    <col min="13828" max="13828" width="19.3984375" style="90" customWidth="1"/>
    <col min="13829" max="13849" width="11.19921875" style="90"/>
    <col min="13850" max="13850" width="23" style="90" customWidth="1"/>
    <col min="13851" max="14080" width="11.19921875" style="90"/>
    <col min="14081" max="14081" width="24.69921875" style="90" customWidth="1"/>
    <col min="14082" max="14082" width="15.3984375" style="90" customWidth="1"/>
    <col min="14083" max="14083" width="2.19921875" style="90" customWidth="1"/>
    <col min="14084" max="14084" width="19.3984375" style="90" customWidth="1"/>
    <col min="14085" max="14105" width="11.19921875" style="90"/>
    <col min="14106" max="14106" width="23" style="90" customWidth="1"/>
    <col min="14107" max="14336" width="11.19921875" style="90"/>
    <col min="14337" max="14337" width="24.69921875" style="90" customWidth="1"/>
    <col min="14338" max="14338" width="15.3984375" style="90" customWidth="1"/>
    <col min="14339" max="14339" width="2.19921875" style="90" customWidth="1"/>
    <col min="14340" max="14340" width="19.3984375" style="90" customWidth="1"/>
    <col min="14341" max="14361" width="11.19921875" style="90"/>
    <col min="14362" max="14362" width="23" style="90" customWidth="1"/>
    <col min="14363" max="14592" width="11.19921875" style="90"/>
    <col min="14593" max="14593" width="24.69921875" style="90" customWidth="1"/>
    <col min="14594" max="14594" width="15.3984375" style="90" customWidth="1"/>
    <col min="14595" max="14595" width="2.19921875" style="90" customWidth="1"/>
    <col min="14596" max="14596" width="19.3984375" style="90" customWidth="1"/>
    <col min="14597" max="14617" width="11.19921875" style="90"/>
    <col min="14618" max="14618" width="23" style="90" customWidth="1"/>
    <col min="14619" max="14848" width="11.19921875" style="90"/>
    <col min="14849" max="14849" width="24.69921875" style="90" customWidth="1"/>
    <col min="14850" max="14850" width="15.3984375" style="90" customWidth="1"/>
    <col min="14851" max="14851" width="2.19921875" style="90" customWidth="1"/>
    <col min="14852" max="14852" width="19.3984375" style="90" customWidth="1"/>
    <col min="14853" max="14873" width="11.19921875" style="90"/>
    <col min="14874" max="14874" width="23" style="90" customWidth="1"/>
    <col min="14875" max="15104" width="11.19921875" style="90"/>
    <col min="15105" max="15105" width="24.69921875" style="90" customWidth="1"/>
    <col min="15106" max="15106" width="15.3984375" style="90" customWidth="1"/>
    <col min="15107" max="15107" width="2.19921875" style="90" customWidth="1"/>
    <col min="15108" max="15108" width="19.3984375" style="90" customWidth="1"/>
    <col min="15109" max="15129" width="11.19921875" style="90"/>
    <col min="15130" max="15130" width="23" style="90" customWidth="1"/>
    <col min="15131" max="15360" width="11.19921875" style="90"/>
    <col min="15361" max="15361" width="24.69921875" style="90" customWidth="1"/>
    <col min="15362" max="15362" width="15.3984375" style="90" customWidth="1"/>
    <col min="15363" max="15363" width="2.19921875" style="90" customWidth="1"/>
    <col min="15364" max="15364" width="19.3984375" style="90" customWidth="1"/>
    <col min="15365" max="15385" width="11.19921875" style="90"/>
    <col min="15386" max="15386" width="23" style="90" customWidth="1"/>
    <col min="15387" max="15616" width="11.19921875" style="90"/>
    <col min="15617" max="15617" width="24.69921875" style="90" customWidth="1"/>
    <col min="15618" max="15618" width="15.3984375" style="90" customWidth="1"/>
    <col min="15619" max="15619" width="2.19921875" style="90" customWidth="1"/>
    <col min="15620" max="15620" width="19.3984375" style="90" customWidth="1"/>
    <col min="15621" max="15641" width="11.19921875" style="90"/>
    <col min="15642" max="15642" width="23" style="90" customWidth="1"/>
    <col min="15643" max="15872" width="11.19921875" style="90"/>
    <col min="15873" max="15873" width="24.69921875" style="90" customWidth="1"/>
    <col min="15874" max="15874" width="15.3984375" style="90" customWidth="1"/>
    <col min="15875" max="15875" width="2.19921875" style="90" customWidth="1"/>
    <col min="15876" max="15876" width="19.3984375" style="90" customWidth="1"/>
    <col min="15877" max="15897" width="11.19921875" style="90"/>
    <col min="15898" max="15898" width="23" style="90" customWidth="1"/>
    <col min="15899" max="16128" width="11.19921875" style="90"/>
    <col min="16129" max="16129" width="24.69921875" style="90" customWidth="1"/>
    <col min="16130" max="16130" width="15.3984375" style="90" customWidth="1"/>
    <col min="16131" max="16131" width="2.19921875" style="90" customWidth="1"/>
    <col min="16132" max="16132" width="19.3984375" style="90" customWidth="1"/>
    <col min="16133" max="16153" width="11.19921875" style="90"/>
    <col min="16154" max="16154" width="23" style="90" customWidth="1"/>
    <col min="16155" max="16384" width="11.19921875" style="90"/>
  </cols>
  <sheetData>
    <row r="1" spans="1:26" hidden="1">
      <c r="A1" s="89" t="e">
        <f ca="1">DotStatQuery(B1)</f>
        <v>#NAME?</v>
      </c>
      <c r="B1" s="89" t="s">
        <v>140</v>
      </c>
    </row>
    <row r="2" spans="1:26" ht="23.4">
      <c r="A2" s="91" t="s">
        <v>141</v>
      </c>
    </row>
    <row r="3" spans="1:26" s="154" customFormat="1">
      <c r="A3" s="182" t="s">
        <v>142</v>
      </c>
      <c r="B3" s="183"/>
      <c r="C3" s="184"/>
      <c r="D3" s="185" t="s">
        <v>143</v>
      </c>
      <c r="E3" s="186"/>
      <c r="F3" s="186"/>
      <c r="G3" s="186"/>
      <c r="H3" s="186"/>
      <c r="I3" s="186"/>
      <c r="J3" s="186"/>
      <c r="K3" s="186"/>
      <c r="L3" s="186"/>
      <c r="M3" s="186"/>
      <c r="N3" s="186"/>
      <c r="O3" s="186"/>
      <c r="P3" s="186"/>
      <c r="Q3" s="186"/>
      <c r="R3" s="186"/>
      <c r="S3" s="186"/>
      <c r="T3" s="186"/>
      <c r="U3" s="186"/>
      <c r="V3" s="186"/>
      <c r="W3" s="186"/>
      <c r="X3" s="187"/>
    </row>
    <row r="4" spans="1:26" s="154" customFormat="1">
      <c r="A4" s="182" t="s">
        <v>144</v>
      </c>
      <c r="B4" s="183"/>
      <c r="C4" s="184"/>
      <c r="D4" s="185" t="s">
        <v>145</v>
      </c>
      <c r="E4" s="186"/>
      <c r="F4" s="186"/>
      <c r="G4" s="186"/>
      <c r="H4" s="186"/>
      <c r="I4" s="186"/>
      <c r="J4" s="186"/>
      <c r="K4" s="186"/>
      <c r="L4" s="186"/>
      <c r="M4" s="186"/>
      <c r="N4" s="186"/>
      <c r="O4" s="186"/>
      <c r="P4" s="186"/>
      <c r="Q4" s="186"/>
      <c r="R4" s="186"/>
      <c r="S4" s="186"/>
      <c r="T4" s="186"/>
      <c r="U4" s="186"/>
      <c r="V4" s="186"/>
      <c r="W4" s="186"/>
      <c r="X4" s="187"/>
    </row>
    <row r="5" spans="1:26">
      <c r="A5" s="96" t="s">
        <v>152</v>
      </c>
    </row>
    <row r="6" spans="1:26">
      <c r="E6" s="92" t="s">
        <v>126</v>
      </c>
      <c r="F6" s="92" t="s">
        <v>127</v>
      </c>
      <c r="G6" s="92" t="s">
        <v>128</v>
      </c>
      <c r="H6" s="92" t="s">
        <v>129</v>
      </c>
      <c r="I6" s="92" t="s">
        <v>130</v>
      </c>
      <c r="J6" s="92" t="s">
        <v>131</v>
      </c>
      <c r="K6" s="92" t="s">
        <v>132</v>
      </c>
      <c r="L6" s="92" t="s">
        <v>32</v>
      </c>
      <c r="M6" s="92" t="s">
        <v>60</v>
      </c>
      <c r="N6" s="92" t="s">
        <v>61</v>
      </c>
      <c r="O6" s="92" t="s">
        <v>62</v>
      </c>
      <c r="P6" s="92" t="s">
        <v>63</v>
      </c>
      <c r="Q6" s="92" t="s">
        <v>64</v>
      </c>
      <c r="R6" s="92" t="s">
        <v>65</v>
      </c>
      <c r="S6" s="92" t="s">
        <v>66</v>
      </c>
      <c r="T6" s="92" t="s">
        <v>67</v>
      </c>
      <c r="U6" s="92" t="s">
        <v>68</v>
      </c>
      <c r="V6" s="92" t="s">
        <v>137</v>
      </c>
      <c r="W6" s="92" t="s">
        <v>146</v>
      </c>
      <c r="X6" s="92" t="s">
        <v>147</v>
      </c>
      <c r="Y6" s="92" t="s">
        <v>148</v>
      </c>
    </row>
    <row r="7" spans="1:26">
      <c r="D7" s="93" t="s">
        <v>0</v>
      </c>
      <c r="E7" s="95">
        <v>-2.5341616878000002</v>
      </c>
      <c r="F7" s="95">
        <v>-1.7020725125</v>
      </c>
      <c r="G7" s="95">
        <v>0.85884683579999999</v>
      </c>
      <c r="H7" s="95">
        <v>-3.1075273744</v>
      </c>
      <c r="I7" s="95">
        <v>-3.9380391196</v>
      </c>
      <c r="J7" s="95">
        <v>-4.1693576967999997</v>
      </c>
      <c r="K7" s="95">
        <v>-3.7527768401000001</v>
      </c>
      <c r="L7" s="95">
        <v>-3.4219842181</v>
      </c>
      <c r="M7" s="95">
        <v>-1.7211316417</v>
      </c>
      <c r="N7" s="95">
        <v>0.1870053904</v>
      </c>
      <c r="O7" s="95">
        <v>-0.1771138149</v>
      </c>
      <c r="P7" s="95">
        <v>-3.237670241</v>
      </c>
      <c r="Q7" s="95">
        <v>-4.2300021167999997</v>
      </c>
      <c r="R7" s="95">
        <v>-0.95816427240000002</v>
      </c>
      <c r="S7" s="95">
        <v>-3.3666055899999998E-2</v>
      </c>
      <c r="T7" s="95">
        <v>-0.1891093771</v>
      </c>
      <c r="U7" s="95">
        <v>0.2920439869</v>
      </c>
      <c r="V7" s="95">
        <v>0.69046679280000001</v>
      </c>
      <c r="W7" s="95">
        <v>0.47724406549999998</v>
      </c>
      <c r="X7" s="95">
        <v>0.4871338711</v>
      </c>
      <c r="Y7" s="95">
        <v>0.65729704099999997</v>
      </c>
      <c r="Z7" s="93" t="s">
        <v>149</v>
      </c>
    </row>
    <row r="8" spans="1:26">
      <c r="D8" s="93" t="s">
        <v>4</v>
      </c>
      <c r="E8" s="95">
        <v>-0.2191148088</v>
      </c>
      <c r="F8" s="95">
        <v>0.70867259760000001</v>
      </c>
      <c r="G8" s="95">
        <v>1.0920903018999999</v>
      </c>
      <c r="H8" s="95">
        <v>0.36597282650000001</v>
      </c>
      <c r="I8" s="95">
        <v>-1.9988879906000001</v>
      </c>
      <c r="J8" s="95">
        <v>-3.2713616414</v>
      </c>
      <c r="K8" s="95">
        <v>-3.4554294131000001</v>
      </c>
      <c r="L8" s="95">
        <v>-3.4094574893999998</v>
      </c>
      <c r="M8" s="95">
        <v>-2.8144931040999999</v>
      </c>
      <c r="N8" s="95">
        <v>-2.8851191137000001</v>
      </c>
      <c r="O8" s="95">
        <v>-4.9112930652999998</v>
      </c>
      <c r="P8" s="95">
        <v>-10.564286367699999</v>
      </c>
      <c r="Q8" s="95">
        <v>-9.5672391742999991</v>
      </c>
      <c r="R8" s="95">
        <v>-7.6503708834999999</v>
      </c>
      <c r="S8" s="95">
        <v>-8.3235425457000005</v>
      </c>
      <c r="T8" s="95">
        <v>-5.7182752219999999</v>
      </c>
      <c r="U8" s="95">
        <v>-5.5825029629999996</v>
      </c>
      <c r="V8" s="95">
        <v>-4.3474797841999999</v>
      </c>
      <c r="W8" s="95">
        <v>-3.3008653749999999</v>
      </c>
      <c r="X8" s="95">
        <v>-3.0678719902</v>
      </c>
      <c r="Y8" s="95">
        <v>-2.7568064809999999</v>
      </c>
      <c r="Z8" s="93" t="s">
        <v>58</v>
      </c>
    </row>
    <row r="9" spans="1:26">
      <c r="D9" s="93" t="s">
        <v>1</v>
      </c>
      <c r="E9" s="94">
        <v>-2.4062837119</v>
      </c>
      <c r="F9" s="94">
        <v>-1.5801030276000001</v>
      </c>
      <c r="G9" s="94">
        <v>-1.3175140148</v>
      </c>
      <c r="H9" s="94">
        <v>-1.4354364105999999</v>
      </c>
      <c r="I9" s="94">
        <v>-3.086784744</v>
      </c>
      <c r="J9" s="94">
        <v>-3.8574012210999999</v>
      </c>
      <c r="K9" s="94">
        <v>-3.4940681568</v>
      </c>
      <c r="L9" s="94">
        <v>-3.1680960471000001</v>
      </c>
      <c r="M9" s="94">
        <v>-2.3404285150000002</v>
      </c>
      <c r="N9" s="94">
        <v>-2.5425927438999998</v>
      </c>
      <c r="O9" s="94">
        <v>-3.1855041087</v>
      </c>
      <c r="P9" s="94">
        <v>-7.1613249879999996</v>
      </c>
      <c r="Q9" s="94">
        <v>-6.7994834606000003</v>
      </c>
      <c r="R9" s="94">
        <v>-5.0990828441999998</v>
      </c>
      <c r="S9" s="94">
        <v>-4.8131968073999998</v>
      </c>
      <c r="T9" s="94">
        <v>-4.0345347402999998</v>
      </c>
      <c r="U9" s="94">
        <v>-3.9621243218000002</v>
      </c>
      <c r="V9" s="94">
        <v>-3.5077480019</v>
      </c>
      <c r="W9" s="94">
        <v>-3.2795647145000002</v>
      </c>
      <c r="X9" s="94">
        <v>-3.0313137001000001</v>
      </c>
      <c r="Y9" s="94">
        <v>-2.9013361122000001</v>
      </c>
      <c r="Z9" s="93" t="s">
        <v>1</v>
      </c>
    </row>
    <row r="10" spans="1:26">
      <c r="D10" s="93" t="s">
        <v>153</v>
      </c>
      <c r="E10" s="94">
        <v>-2.4378882267000002</v>
      </c>
      <c r="F10" s="94">
        <v>-1.5139703310999999</v>
      </c>
      <c r="G10" s="94">
        <v>-0.26049389540000001</v>
      </c>
      <c r="H10" s="94">
        <v>-2.0214656252999998</v>
      </c>
      <c r="I10" s="94">
        <v>-2.7098652519000002</v>
      </c>
      <c r="J10" s="94">
        <v>-3.1855287953999998</v>
      </c>
      <c r="K10" s="94">
        <v>-2.9638089921000002</v>
      </c>
      <c r="L10" s="94">
        <v>-2.5926215825000001</v>
      </c>
      <c r="M10" s="94">
        <v>-1.4921692654000001</v>
      </c>
      <c r="N10" s="94">
        <v>-0.64437608690000003</v>
      </c>
      <c r="O10" s="94">
        <v>-2.1642419069000001</v>
      </c>
      <c r="P10" s="94">
        <v>-6.2593192540000002</v>
      </c>
      <c r="Q10" s="94">
        <v>-6.1837199233</v>
      </c>
      <c r="R10" s="94">
        <v>-4.2079374064000001</v>
      </c>
      <c r="S10" s="94">
        <v>-3.6368005733</v>
      </c>
      <c r="T10" s="94">
        <v>-2.9591782592999998</v>
      </c>
      <c r="U10" s="94">
        <v>-2.5725266591999998</v>
      </c>
      <c r="V10" s="94">
        <v>-2.0656033428999998</v>
      </c>
      <c r="W10" s="94">
        <v>-1.8220436996</v>
      </c>
      <c r="X10" s="94">
        <v>-1.4861285072999999</v>
      </c>
      <c r="Y10" s="94">
        <v>-1.2554875837999999</v>
      </c>
      <c r="Z10" s="93" t="s">
        <v>150</v>
      </c>
    </row>
    <row r="11" spans="1:26">
      <c r="D11" s="93" t="s">
        <v>154</v>
      </c>
      <c r="E11" s="95">
        <v>-2.2960932669999998</v>
      </c>
      <c r="F11" s="95">
        <v>-1.2220869764</v>
      </c>
      <c r="G11" s="95">
        <v>-0.37778909379999998</v>
      </c>
      <c r="H11" s="95">
        <v>-1.7856746493</v>
      </c>
      <c r="I11" s="95">
        <v>-3.6395665516000002</v>
      </c>
      <c r="J11" s="95">
        <v>-4.3019499164999999</v>
      </c>
      <c r="K11" s="95">
        <v>-3.6537955204000001</v>
      </c>
      <c r="L11" s="95">
        <v>-2.7917189144000001</v>
      </c>
      <c r="M11" s="95">
        <v>-1.5827348176</v>
      </c>
      <c r="N11" s="95">
        <v>-1.5287575225000001</v>
      </c>
      <c r="O11" s="95">
        <v>-3.5284679174</v>
      </c>
      <c r="P11" s="95">
        <v>-8.3648907549999993</v>
      </c>
      <c r="Q11" s="95">
        <v>-7.9079179209000001</v>
      </c>
      <c r="R11" s="95">
        <v>-6.5672678695000002</v>
      </c>
      <c r="S11" s="95">
        <v>-5.7786409610999998</v>
      </c>
      <c r="T11" s="95">
        <v>-4.1267874737000003</v>
      </c>
      <c r="U11" s="95">
        <v>-3.5439311403999998</v>
      </c>
      <c r="V11" s="95">
        <v>-3.0410880412000001</v>
      </c>
      <c r="W11" s="95">
        <v>-3.0932610347999998</v>
      </c>
      <c r="X11" s="95">
        <v>-2.9611548638</v>
      </c>
      <c r="Y11" s="95">
        <v>-2.9442847594999999</v>
      </c>
      <c r="Z11" s="93" t="s">
        <v>151</v>
      </c>
    </row>
    <row r="13" spans="1:26">
      <c r="D13" s="176" t="s">
        <v>392</v>
      </c>
      <c r="E13" s="176"/>
      <c r="F13" s="176"/>
      <c r="G13" s="176"/>
    </row>
    <row r="44" spans="2:2">
      <c r="B44" s="90" t="s">
        <v>447</v>
      </c>
    </row>
  </sheetData>
  <mergeCells count="4">
    <mergeCell ref="A3:C3"/>
    <mergeCell ref="D3:X3"/>
    <mergeCell ref="A4:C4"/>
    <mergeCell ref="D4:X4"/>
  </mergeCells>
  <hyperlinks>
    <hyperlink ref="A2" r:id="rId1" display="http://stats.oecd.org/OECDStat_Metadata/ShowMetadata.ashx?Dataset=EO&amp;ShowOnWeb=true&amp;Lang=en"/>
    <hyperlink ref="A5" r:id="rId2" display="http://stats.oecd.org/index.aspx?DatasetCode=EO"/>
    <hyperlink ref="D7" r:id="rId3" display="http://stats.oecd.org/OECDStat_Metadata/ShowMetadata.ashx?Dataset=EO&amp;Coords=%5bLOCATION%5d.%5bDEU%5d&amp;ShowOnWeb=true&amp;Lang=en"/>
    <hyperlink ref="Z7" r:id="rId4" display="http://stats.oecd.org/OECDStat_Metadata/ShowMetadata.ashx?Dataset=EO&amp;Coords=[LOCATION].[DEU]&amp;ShowOnWeb=true&amp;Lang=en"/>
  </hyperlinks>
  <pageMargins left="0.78740157499999996" right="0.78740157499999996" top="0.984251969" bottom="0.984251969" header="0.4921259845" footer="0.4921259845"/>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29</vt:i4>
      </vt:variant>
    </vt:vector>
  </HeadingPairs>
  <TitlesOfParts>
    <vt:vector size="29" baseType="lpstr">
      <vt:lpstr>Sommaire</vt:lpstr>
      <vt:lpstr>Graphiques 1&amp;2</vt:lpstr>
      <vt:lpstr>Graphique 3 </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Feuil1</vt:lpstr>
      <vt:lpstr>Feuil2</vt:lpstr>
      <vt:lpstr>Feuil3</vt:lpstr>
      <vt:lpstr>Feuil4</vt:lpstr>
      <vt:lpstr>Feuil5</vt:lpstr>
      <vt:lpstr>Feuil6</vt:lpstr>
      <vt:lpstr>Feuil7</vt:lpstr>
      <vt:lpstr>Feuil8</vt:lpstr>
      <vt:lpstr>Feuil9</vt:lpstr>
      <vt:lpstr>Feuil10</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HURION Sylvie</dc:creator>
  <cp:lastModifiedBy>HURION Sylvie</cp:lastModifiedBy>
  <dcterms:created xsi:type="dcterms:W3CDTF">2017-01-13T13:39:49Z</dcterms:created>
  <dcterms:modified xsi:type="dcterms:W3CDTF">2017-02-28T17:03:35Z</dcterms:modified>
</cp:coreProperties>
</file>