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Options" sheetId="1" r:id="rId1"/>
  </sheets>
  <calcPr calcId="145621"/>
</workbook>
</file>

<file path=xl/calcChain.xml><?xml version="1.0" encoding="utf-8"?>
<calcChain xmlns="http://schemas.openxmlformats.org/spreadsheetml/2006/main">
  <c r="AP14" i="1" l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T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AI12" i="1"/>
  <c r="AO12" i="1"/>
  <c r="AN12" i="1"/>
  <c r="AM12" i="1"/>
  <c r="AL12" i="1"/>
  <c r="AK12" i="1"/>
  <c r="AJ12" i="1"/>
  <c r="AP12" i="1"/>
  <c r="AP17" i="1" l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7" i="1"/>
  <c r="C16" i="1"/>
  <c r="V11" i="1" l="1"/>
  <c r="W11" i="1" s="1"/>
  <c r="X11" i="1" s="1"/>
  <c r="Y11" i="1" s="1"/>
  <c r="Z11" i="1" s="1"/>
  <c r="AA11" i="1" s="1"/>
  <c r="AB11" i="1" s="1"/>
  <c r="AC11" i="1" s="1"/>
  <c r="AD11" i="1" s="1"/>
  <c r="U11" i="1"/>
  <c r="I13" i="1" l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H13" i="1"/>
  <c r="X13" i="1" l="1"/>
  <c r="AK11" i="1"/>
  <c r="AJ11" i="1"/>
  <c r="AI11" i="1"/>
  <c r="AH11" i="1"/>
  <c r="AG11" i="1"/>
  <c r="H11" i="1"/>
  <c r="Y13" i="1" l="1"/>
  <c r="I11" i="1"/>
  <c r="Z13" i="1" l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J11" i="1"/>
  <c r="K11" i="1" l="1"/>
  <c r="L11" i="1" l="1"/>
  <c r="M11" i="1" l="1"/>
  <c r="N11" i="1" l="1"/>
  <c r="O11" i="1" l="1"/>
  <c r="P11" i="1" l="1"/>
  <c r="Q11" i="1" l="1"/>
  <c r="R11" i="1" l="1"/>
  <c r="S11" i="1" l="1"/>
  <c r="T11" i="1" l="1"/>
</calcChain>
</file>

<file path=xl/sharedStrings.xml><?xml version="1.0" encoding="utf-8"?>
<sst xmlns="http://schemas.openxmlformats.org/spreadsheetml/2006/main" count="15" uniqueCount="15">
  <si>
    <t>2020-2025</t>
  </si>
  <si>
    <t>2025-2030</t>
  </si>
  <si>
    <t>Haut</t>
  </si>
  <si>
    <t>Bas</t>
  </si>
  <si>
    <t>Nombre maximal de voitures vendues millions</t>
  </si>
  <si>
    <t>Parc automobile de véhicules particuleirs millions</t>
  </si>
  <si>
    <t xml:space="preserve">2015-2020 </t>
  </si>
  <si>
    <t>Taux accroissement nombre véhicule sélectriques vendus</t>
  </si>
  <si>
    <t>2030-2050</t>
  </si>
  <si>
    <t>Option haute : part du parc véhicules électriques</t>
  </si>
  <si>
    <t>Option basse : part du parc véhicules électriques</t>
  </si>
  <si>
    <t>Option haute : nombre véhicules électriques vendus</t>
  </si>
  <si>
    <t>Option haute : parc véhicules électriques</t>
  </si>
  <si>
    <t>Option basse : nombre véhicules électriques vendus</t>
  </si>
  <si>
    <t>Option basse : parc véhicules électriques Option 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</si>
</sst>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1" applyNumberFormat="1" applyFont="1"/>
    <xf numFmtId="164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Développement</a:t>
            </a:r>
            <a:r>
              <a:rPr lang="fr-FR" sz="1400" baseline="0"/>
              <a:t> du parc français de véhicules  électriques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53694424560566"/>
          <c:y val="8.0570428696412955E-2"/>
          <c:w val="0.78432181514500765"/>
          <c:h val="0.742488888888888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Options!$A$13</c:f>
              <c:strCache>
                <c:ptCount val="1"/>
                <c:pt idx="0">
                  <c:v>Option basse : nombre véhicules électriques vendus</c:v>
                </c:pt>
              </c:strCache>
            </c:strRef>
          </c:tx>
          <c:spPr>
            <a:ln>
              <a:prstDash val="dash"/>
            </a:ln>
          </c:spPr>
          <c:invertIfNegative val="0"/>
          <c:cat>
            <c:numRef>
              <c:f>Options!$B$10:$AP$10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Options!$B$13:$AP$13</c:f>
              <c:numCache>
                <c:formatCode>General</c:formatCode>
                <c:ptCount val="41"/>
                <c:pt idx="1">
                  <c:v>2.5999999999999999E-3</c:v>
                </c:pt>
                <c:pt idx="2">
                  <c:v>5.7000000000000002E-3</c:v>
                </c:pt>
                <c:pt idx="3">
                  <c:v>8.8000000000000005E-3</c:v>
                </c:pt>
                <c:pt idx="4">
                  <c:v>1.06E-2</c:v>
                </c:pt>
                <c:pt idx="5">
                  <c:v>1.72E-2</c:v>
                </c:pt>
                <c:pt idx="6">
                  <c:v>2.0639999999999999E-2</c:v>
                </c:pt>
                <c:pt idx="7">
                  <c:v>2.4767999999999998E-2</c:v>
                </c:pt>
                <c:pt idx="8">
                  <c:v>2.9721599999999997E-2</c:v>
                </c:pt>
                <c:pt idx="9">
                  <c:v>3.5665919999999997E-2</c:v>
                </c:pt>
                <c:pt idx="10">
                  <c:v>3.9232511999999997E-2</c:v>
                </c:pt>
                <c:pt idx="11">
                  <c:v>4.3155763200000002E-2</c:v>
                </c:pt>
                <c:pt idx="12">
                  <c:v>4.747133952000001E-2</c:v>
                </c:pt>
                <c:pt idx="13">
                  <c:v>5.2218473472000017E-2</c:v>
                </c:pt>
                <c:pt idx="14">
                  <c:v>5.7440320819200023E-2</c:v>
                </c:pt>
                <c:pt idx="15">
                  <c:v>6.0312336860160028E-2</c:v>
                </c:pt>
                <c:pt idx="16">
                  <c:v>6.332795370316803E-2</c:v>
                </c:pt>
                <c:pt idx="17">
                  <c:v>6.6494351388326434E-2</c:v>
                </c:pt>
                <c:pt idx="18">
                  <c:v>6.9819068957742758E-2</c:v>
                </c:pt>
                <c:pt idx="19">
                  <c:v>7.3310022405629893E-2</c:v>
                </c:pt>
                <c:pt idx="20">
                  <c:v>7.6975523525911388E-2</c:v>
                </c:pt>
                <c:pt idx="21">
                  <c:v>8.0824299702206961E-2</c:v>
                </c:pt>
                <c:pt idx="22">
                  <c:v>8.4865514687317317E-2</c:v>
                </c:pt>
                <c:pt idx="23">
                  <c:v>8.9108790421683182E-2</c:v>
                </c:pt>
                <c:pt idx="24">
                  <c:v>9.3564229942767349E-2</c:v>
                </c:pt>
                <c:pt idx="25">
                  <c:v>9.8242441439905723E-2</c:v>
                </c:pt>
                <c:pt idx="26">
                  <c:v>0.10315456351190101</c:v>
                </c:pt>
                <c:pt idx="27">
                  <c:v>0.10831229168749607</c:v>
                </c:pt>
                <c:pt idx="28">
                  <c:v>0.11372790627187088</c:v>
                </c:pt>
                <c:pt idx="29">
                  <c:v>0.11941430158546443</c:v>
                </c:pt>
                <c:pt idx="30">
                  <c:v>0.12538501666473764</c:v>
                </c:pt>
                <c:pt idx="31">
                  <c:v>0.13165426749797454</c:v>
                </c:pt>
                <c:pt idx="32">
                  <c:v>0.13823698087287328</c:v>
                </c:pt>
                <c:pt idx="33">
                  <c:v>0.14514882991651695</c:v>
                </c:pt>
                <c:pt idx="34">
                  <c:v>0.15240627141234281</c:v>
                </c:pt>
                <c:pt idx="35">
                  <c:v>0.16002658498295996</c:v>
                </c:pt>
                <c:pt idx="36">
                  <c:v>0.16802791423210797</c:v>
                </c:pt>
                <c:pt idx="37">
                  <c:v>0.17642930994371339</c:v>
                </c:pt>
                <c:pt idx="38">
                  <c:v>0.18525077544089907</c:v>
                </c:pt>
                <c:pt idx="39">
                  <c:v>0.19451331421294404</c:v>
                </c:pt>
                <c:pt idx="40">
                  <c:v>0.20423897992359125</c:v>
                </c:pt>
              </c:numCache>
            </c:numRef>
          </c:val>
        </c:ser>
        <c:ser>
          <c:idx val="0"/>
          <c:order val="1"/>
          <c:tx>
            <c:strRef>
              <c:f>Options!$A$11</c:f>
              <c:strCache>
                <c:ptCount val="1"/>
                <c:pt idx="0">
                  <c:v>Option haute : nombre véhicules électriques vendus</c:v>
                </c:pt>
              </c:strCache>
            </c:strRef>
          </c:tx>
          <c:spPr>
            <a:ln>
              <a:prstDash val="dash"/>
            </a:ln>
          </c:spPr>
          <c:invertIfNegative val="0"/>
          <c:dPt>
            <c:idx val="20"/>
            <c:invertIfNegative val="0"/>
            <c:bubble3D val="0"/>
            <c:spPr>
              <a:ln w="12700">
                <a:prstDash val="dash"/>
              </a:ln>
            </c:spPr>
          </c:dPt>
          <c:cat>
            <c:numRef>
              <c:f>Options!$B$10:$AP$10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Options!$B$11:$AP$11</c:f>
              <c:numCache>
                <c:formatCode>General</c:formatCode>
                <c:ptCount val="41"/>
                <c:pt idx="1">
                  <c:v>2.5999999999999999E-3</c:v>
                </c:pt>
                <c:pt idx="2">
                  <c:v>5.7000000000000002E-3</c:v>
                </c:pt>
                <c:pt idx="3">
                  <c:v>8.8000000000000005E-3</c:v>
                </c:pt>
                <c:pt idx="4">
                  <c:v>1.06E-2</c:v>
                </c:pt>
                <c:pt idx="5">
                  <c:v>1.72E-2</c:v>
                </c:pt>
                <c:pt idx="6">
                  <c:v>2.58E-2</c:v>
                </c:pt>
                <c:pt idx="7">
                  <c:v>3.8699999999999998E-2</c:v>
                </c:pt>
                <c:pt idx="8">
                  <c:v>5.8049999999999997E-2</c:v>
                </c:pt>
                <c:pt idx="9">
                  <c:v>8.7075E-2</c:v>
                </c:pt>
                <c:pt idx="10">
                  <c:v>0.11319750000000001</c:v>
                </c:pt>
                <c:pt idx="11">
                  <c:v>0.14715675</c:v>
                </c:pt>
                <c:pt idx="12">
                  <c:v>0.19130377500000001</c:v>
                </c:pt>
                <c:pt idx="13">
                  <c:v>0.24869490750000003</c:v>
                </c:pt>
                <c:pt idx="14">
                  <c:v>0.32330337975000006</c:v>
                </c:pt>
                <c:pt idx="15">
                  <c:v>0.38796405570000009</c:v>
                </c:pt>
                <c:pt idx="16">
                  <c:v>0.46555686684000008</c:v>
                </c:pt>
                <c:pt idx="17">
                  <c:v>0.5586682402080001</c:v>
                </c:pt>
                <c:pt idx="18">
                  <c:v>0.67040188824960012</c:v>
                </c:pt>
                <c:pt idx="19">
                  <c:v>0.8044822658995201</c:v>
                </c:pt>
                <c:pt idx="20">
                  <c:v>0.8849304924894722</c:v>
                </c:pt>
                <c:pt idx="21">
                  <c:v>0.9734235417384195</c:v>
                </c:pt>
                <c:pt idx="22">
                  <c:v>1.0707658959122615</c:v>
                </c:pt>
                <c:pt idx="23">
                  <c:v>1.1778424855034877</c:v>
                </c:pt>
                <c:pt idx="24">
                  <c:v>1.2956267340538365</c:v>
                </c:pt>
                <c:pt idx="25">
                  <c:v>1.4251894074592204</c:v>
                </c:pt>
                <c:pt idx="26">
                  <c:v>1.5677083482051426</c:v>
                </c:pt>
                <c:pt idx="27">
                  <c:v>1.7244791830256569</c:v>
                </c:pt>
                <c:pt idx="28">
                  <c:v>1.8969271013282227</c:v>
                </c:pt>
                <c:pt idx="29">
                  <c:v>1.917</c:v>
                </c:pt>
                <c:pt idx="30">
                  <c:v>1.917</c:v>
                </c:pt>
                <c:pt idx="31">
                  <c:v>1.917</c:v>
                </c:pt>
                <c:pt idx="32">
                  <c:v>1.917</c:v>
                </c:pt>
                <c:pt idx="33">
                  <c:v>1.917</c:v>
                </c:pt>
                <c:pt idx="34">
                  <c:v>1.917</c:v>
                </c:pt>
                <c:pt idx="35">
                  <c:v>1.917</c:v>
                </c:pt>
                <c:pt idx="36">
                  <c:v>1.917</c:v>
                </c:pt>
                <c:pt idx="37">
                  <c:v>1.917</c:v>
                </c:pt>
                <c:pt idx="38">
                  <c:v>1.917</c:v>
                </c:pt>
                <c:pt idx="39">
                  <c:v>1.917</c:v>
                </c:pt>
                <c:pt idx="40">
                  <c:v>1.917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02144"/>
        <c:axId val="98618752"/>
      </c:barChart>
      <c:lineChart>
        <c:grouping val="standard"/>
        <c:varyColors val="0"/>
        <c:ser>
          <c:idx val="1"/>
          <c:order val="2"/>
          <c:tx>
            <c:strRef>
              <c:f>Options!$A$16</c:f>
              <c:strCache>
                <c:ptCount val="1"/>
                <c:pt idx="0">
                  <c:v>Option haute : part du parc véhicules électriques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Options!$B$10:$AP$10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Options!$B$16:$AP$16</c:f>
              <c:numCache>
                <c:formatCode>0.00%</c:formatCode>
                <c:ptCount val="41"/>
                <c:pt idx="1">
                  <c:v>8.1249999999999996E-5</c:v>
                </c:pt>
                <c:pt idx="2">
                  <c:v>2.59375E-4</c:v>
                </c:pt>
                <c:pt idx="3">
                  <c:v>5.3437500000000002E-4</c:v>
                </c:pt>
                <c:pt idx="4">
                  <c:v>8.6562500000000007E-4</c:v>
                </c:pt>
                <c:pt idx="5">
                  <c:v>1.4031250000000001E-3</c:v>
                </c:pt>
                <c:pt idx="6">
                  <c:v>2.209375E-3</c:v>
                </c:pt>
                <c:pt idx="7">
                  <c:v>3.4187499999999999E-3</c:v>
                </c:pt>
                <c:pt idx="8">
                  <c:v>5.2328124999999996E-3</c:v>
                </c:pt>
                <c:pt idx="9">
                  <c:v>7.95390625E-3</c:v>
                </c:pt>
                <c:pt idx="10">
                  <c:v>1.1491328125E-2</c:v>
                </c:pt>
                <c:pt idx="11">
                  <c:v>1.60899765625E-2</c:v>
                </c:pt>
                <c:pt idx="12">
                  <c:v>2.2068219531250002E-2</c:v>
                </c:pt>
                <c:pt idx="13">
                  <c:v>2.9839935390625003E-2</c:v>
                </c:pt>
                <c:pt idx="14">
                  <c:v>3.9943166007812503E-2</c:v>
                </c:pt>
                <c:pt idx="15">
                  <c:v>5.2067042748437507E-2</c:v>
                </c:pt>
                <c:pt idx="16">
                  <c:v>6.6615694837187517E-2</c:v>
                </c:pt>
                <c:pt idx="17">
                  <c:v>8.407407734368752E-2</c:v>
                </c:pt>
                <c:pt idx="18">
                  <c:v>0.10502413635148752</c:v>
                </c:pt>
                <c:pt idx="19">
                  <c:v>0.13008295716084753</c:v>
                </c:pt>
                <c:pt idx="20">
                  <c:v>0.15755891005114353</c:v>
                </c:pt>
                <c:pt idx="21">
                  <c:v>0.18770339573046915</c:v>
                </c:pt>
                <c:pt idx="22">
                  <c:v>0.22083357997772732</c:v>
                </c:pt>
                <c:pt idx="23">
                  <c:v>0.25710365764971133</c:v>
                </c:pt>
                <c:pt idx="24">
                  <c:v>0.29678574308889372</c:v>
                </c:pt>
                <c:pt idx="25">
                  <c:v>0.34011353707199432</c:v>
                </c:pt>
                <c:pt idx="26">
                  <c:v>0.38729036045340504</c:v>
                </c:pt>
                <c:pt idx="27">
                  <c:v>0.43845924117295682</c:v>
                </c:pt>
                <c:pt idx="28">
                  <c:v>0.49420079121446375</c:v>
                </c:pt>
                <c:pt idx="29">
                  <c:v>0.54950839277696384</c:v>
                </c:pt>
                <c:pt idx="30">
                  <c:v>0.60343639980821384</c:v>
                </c:pt>
                <c:pt idx="31">
                  <c:v>0.65557093394883892</c:v>
                </c:pt>
                <c:pt idx="32">
                  <c:v>0.70537395333165143</c:v>
                </c:pt>
                <c:pt idx="33">
                  <c:v>0.75315632659102649</c:v>
                </c:pt>
                <c:pt idx="34">
                  <c:v>0.79851392450227643</c:v>
                </c:pt>
                <c:pt idx="35">
                  <c:v>0.84096179199577648</c:v>
                </c:pt>
                <c:pt idx="36">
                  <c:v>0.87991798298797663</c:v>
                </c:pt>
                <c:pt idx="37">
                  <c:v>0.91468416217861659</c:v>
                </c:pt>
                <c:pt idx="38">
                  <c:v>0.94693633428832058</c:v>
                </c:pt>
                <c:pt idx="39">
                  <c:v>0.97642309860899501</c:v>
                </c:pt>
                <c:pt idx="40" formatCode="0.0%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Options!$A$17</c:f>
              <c:strCache>
                <c:ptCount val="1"/>
                <c:pt idx="0">
                  <c:v>Option basse : part du parc véhicules électriques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Options!$B$10:$AP$10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Options!$B$17:$AP$17</c:f>
              <c:numCache>
                <c:formatCode>0.00%</c:formatCode>
                <c:ptCount val="41"/>
                <c:pt idx="1">
                  <c:v>8.1249999999999996E-5</c:v>
                </c:pt>
                <c:pt idx="2">
                  <c:v>2.59375E-4</c:v>
                </c:pt>
                <c:pt idx="3">
                  <c:v>5.3437500000000002E-4</c:v>
                </c:pt>
                <c:pt idx="4">
                  <c:v>8.6562500000000007E-4</c:v>
                </c:pt>
                <c:pt idx="5">
                  <c:v>1.4031250000000001E-3</c:v>
                </c:pt>
                <c:pt idx="6">
                  <c:v>2.048125E-3</c:v>
                </c:pt>
                <c:pt idx="7">
                  <c:v>2.822125E-3</c:v>
                </c:pt>
                <c:pt idx="8">
                  <c:v>3.750925E-3</c:v>
                </c:pt>
                <c:pt idx="9">
                  <c:v>4.8654850000000001E-3</c:v>
                </c:pt>
                <c:pt idx="10">
                  <c:v>6.091501E-3</c:v>
                </c:pt>
                <c:pt idx="11">
                  <c:v>7.4401186000000001E-3</c:v>
                </c:pt>
                <c:pt idx="12">
                  <c:v>8.9235979599999998E-3</c:v>
                </c:pt>
                <c:pt idx="13">
                  <c:v>1.0555425256000001E-2</c:v>
                </c:pt>
                <c:pt idx="14">
                  <c:v>1.2350435281600002E-2</c:v>
                </c:pt>
                <c:pt idx="15">
                  <c:v>1.4235195808480003E-2</c:v>
                </c:pt>
                <c:pt idx="16">
                  <c:v>1.6214194361704005E-2</c:v>
                </c:pt>
                <c:pt idx="17">
                  <c:v>1.8292142842589204E-2</c:v>
                </c:pt>
                <c:pt idx="18">
                  <c:v>2.0473988747518664E-2</c:v>
                </c:pt>
                <c:pt idx="19">
                  <c:v>2.26836769476946E-2</c:v>
                </c:pt>
                <c:pt idx="20">
                  <c:v>2.491103705787933E-2</c:v>
                </c:pt>
                <c:pt idx="21">
                  <c:v>2.71617964235733E-2</c:v>
                </c:pt>
                <c:pt idx="22">
                  <c:v>2.948259375755196E-2</c:v>
                </c:pt>
                <c:pt idx="23">
                  <c:v>3.1729743458229563E-2</c:v>
                </c:pt>
                <c:pt idx="24">
                  <c:v>3.400862564394104E-2</c:v>
                </c:pt>
                <c:pt idx="25">
                  <c:v>3.6304701938938096E-2</c:v>
                </c:pt>
                <c:pt idx="26">
                  <c:v>3.8599482048685005E-2</c:v>
                </c:pt>
                <c:pt idx="27">
                  <c:v>4.0869681163919258E-2</c:v>
                </c:pt>
                <c:pt idx="28">
                  <c:v>4.3197662234915224E-2</c:v>
                </c:pt>
                <c:pt idx="29">
                  <c:v>4.5580741559460985E-2</c:v>
                </c:pt>
                <c:pt idx="30">
                  <c:v>4.801554397023404E-2</c:v>
                </c:pt>
                <c:pt idx="31">
                  <c:v>5.0497912533545741E-2</c:v>
                </c:pt>
                <c:pt idx="32">
                  <c:v>5.3022808160223034E-2</c:v>
                </c:pt>
                <c:pt idx="33">
                  <c:v>5.5673948568234176E-2</c:v>
                </c:pt>
                <c:pt idx="34">
                  <c:v>5.84576459966459E-2</c:v>
                </c:pt>
                <c:pt idx="35">
                  <c:v>6.1380528296478193E-2</c:v>
                </c:pt>
                <c:pt idx="36">
                  <c:v>6.4449554711302107E-2</c:v>
                </c:pt>
                <c:pt idx="37">
                  <c:v>6.7672032446867203E-2</c:v>
                </c:pt>
                <c:pt idx="38">
                  <c:v>7.1055634069210574E-2</c:v>
                </c:pt>
                <c:pt idx="39">
                  <c:v>7.4608415772671105E-2</c:v>
                </c:pt>
                <c:pt idx="40">
                  <c:v>7.8338836561304664E-2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15296"/>
        <c:axId val="98616832"/>
      </c:lineChart>
      <c:catAx>
        <c:axId val="98615296"/>
        <c:scaling>
          <c:orientation val="minMax"/>
        </c:scaling>
        <c:delete val="0"/>
        <c:axPos val="b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crossAx val="98616832"/>
        <c:crosses val="autoZero"/>
        <c:auto val="1"/>
        <c:lblAlgn val="ctr"/>
        <c:lblOffset val="100"/>
        <c:tickLblSkip val="10"/>
        <c:noMultiLvlLbl val="0"/>
      </c:catAx>
      <c:valAx>
        <c:axId val="986168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baseline="0"/>
                  <a:t>Part de véhicules électriques dans le parc  </a:t>
                </a:r>
                <a:r>
                  <a:rPr lang="fr-FR" b="1" baseline="0"/>
                  <a:t> </a:t>
                </a:r>
              </a:p>
              <a:p>
                <a:pPr>
                  <a:defRPr/>
                </a:pPr>
                <a:r>
                  <a:rPr lang="fr-FR" b="1" baseline="0"/>
                  <a:t>(en %)  </a:t>
                </a:r>
                <a:endParaRPr lang="fr-FR" b="1"/>
              </a:p>
            </c:rich>
          </c:tx>
          <c:layout>
            <c:manualLayout>
              <c:xMode val="edge"/>
              <c:yMode val="edge"/>
              <c:x val="1.0823626385544785E-2"/>
              <c:y val="0.2612344123651210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98615296"/>
        <c:crosses val="autoZero"/>
        <c:crossBetween val="between"/>
        <c:majorUnit val="0.25"/>
      </c:valAx>
      <c:valAx>
        <c:axId val="98618752"/>
        <c:scaling>
          <c:orientation val="minMax"/>
          <c:max val="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Vente </a:t>
                </a:r>
                <a:r>
                  <a:rPr lang="fr-FR" baseline="0"/>
                  <a:t> de véhicules électriques neufs</a:t>
                </a:r>
              </a:p>
              <a:p>
                <a:pPr>
                  <a:defRPr/>
                </a:pPr>
                <a:r>
                  <a:rPr lang="fr-FR" baseline="0"/>
                  <a:t>( en millions) 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94159157791226511"/>
              <c:y val="0.1729976086322543"/>
            </c:manualLayout>
          </c:layout>
          <c:overlay val="0"/>
        </c:title>
        <c:numFmt formatCode="#,##0.0" sourceLinked="0"/>
        <c:majorTickMark val="out"/>
        <c:minorTickMark val="in"/>
        <c:tickLblPos val="nextTo"/>
        <c:crossAx val="98502144"/>
        <c:crosses val="max"/>
        <c:crossBetween val="between"/>
        <c:majorUnit val="0.5"/>
      </c:valAx>
      <c:catAx>
        <c:axId val="9850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6187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18</xdr:row>
      <xdr:rowOff>114300</xdr:rowOff>
    </xdr:from>
    <xdr:to>
      <xdr:col>10</xdr:col>
      <xdr:colOff>752475</xdr:colOff>
      <xdr:row>41</xdr:row>
      <xdr:rowOff>19050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0.2011</cdr:x>
      <cdr:y>0.43111</cdr:y>
    </cdr:from>
    <cdr:to>
      <cdr:x>0.61708</cdr:x>
      <cdr:y>0.53333</cdr:y>
    </cdr:to>
    <cdr:cxnSp macro="">
      <cdr:nvCxnSpPr>
        <cdr:cNvPr id="3" name="Connecteur droit avec flèche 2"/>
        <cdr:cNvCxnSpPr/>
      </cdr:nvCxnSpPr>
      <cdr:spPr>
        <a:xfrm xmlns:a="http://schemas.openxmlformats.org/drawingml/2006/main">
          <a:off x="1390637" y="1847845"/>
          <a:ext cx="2876563" cy="43815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0.20248</cdr:x>
      <cdr:y>0.43111</cdr:y>
    </cdr:from>
    <cdr:to>
      <cdr:x>0.57438</cdr:x>
      <cdr:y>0.78889</cdr:y>
    </cdr:to>
    <cdr:cxnSp macro="">
      <cdr:nvCxnSpPr>
        <cdr:cNvPr id="4" name="Connecteur droit avec flèche 3"/>
        <cdr:cNvCxnSpPr/>
      </cdr:nvCxnSpPr>
      <cdr:spPr>
        <a:xfrm xmlns:a="http://schemas.openxmlformats.org/drawingml/2006/main">
          <a:off x="1400180" y="1847845"/>
          <a:ext cx="2571745" cy="153353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0.10744</cdr:x>
      <cdr:y>0.33333</cdr:y>
    </cdr:from>
    <cdr:to>
      <cdr:x>0.31267</cdr:x>
      <cdr:y>0.43778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742949" y="1428750"/>
          <a:ext cx="14192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050" b="1"/>
            <a:t>Part</a:t>
          </a:r>
          <a:r>
            <a:rPr lang="fr-FR" sz="1050" b="1" baseline="0"/>
            <a:t> en courbe </a:t>
          </a:r>
        </a:p>
        <a:p xmlns:a="http://schemas.openxmlformats.org/drawingml/2006/main">
          <a:pPr algn="ctr"/>
          <a:r>
            <a:rPr lang="fr-FR" sz="1050" b="1" baseline="0"/>
            <a:t>(échelle de gauche) </a:t>
          </a:r>
          <a:endParaRPr lang="fr-FR" sz="1050" b="1"/>
        </a:p>
      </cdr:txBody>
    </cdr:sp>
  </cdr:relSizeAnchor>
  <cdr:relSizeAnchor xmlns:cdr="http://schemas.openxmlformats.org/drawingml/2006/chartDrawing">
    <cdr:from>
      <cdr:x>0.40542</cdr:x>
      <cdr:y>0.12296</cdr:y>
    </cdr:from>
    <cdr:to>
      <cdr:x>0.61065</cdr:x>
      <cdr:y>0.22741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2803525" y="527050"/>
          <a:ext cx="14192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50" b="1"/>
            <a:t>Vente annuelle </a:t>
          </a:r>
          <a:endParaRPr lang="fr-FR" sz="1050" b="1" baseline="0"/>
        </a:p>
        <a:p xmlns:a="http://schemas.openxmlformats.org/drawingml/2006/main">
          <a:pPr algn="ctr"/>
          <a:r>
            <a:rPr lang="fr-FR" sz="1050" b="1" baseline="0"/>
            <a:t>(échelle de droite)</a:t>
          </a:r>
          <a:endParaRPr lang="fr-FR" sz="1050" b="1"/>
        </a:p>
      </cdr:txBody>
    </cdr:sp>
  </cdr:relSizeAnchor>
  <cdr:relSizeAnchor xmlns:cdr="http://schemas.openxmlformats.org/drawingml/2006/chartDrawing">
    <cdr:from>
      <cdr:x>0.49908</cdr:x>
      <cdr:y>0.20741</cdr:y>
    </cdr:from>
    <cdr:to>
      <cdr:x>0.60055</cdr:x>
      <cdr:y>0.3</cdr:y>
    </cdr:to>
    <cdr:cxnSp macro="">
      <cdr:nvCxnSpPr>
        <cdr:cNvPr id="18" name="Connecteur droit avec flèche 17"/>
        <cdr:cNvCxnSpPr/>
      </cdr:nvCxnSpPr>
      <cdr:spPr>
        <a:xfrm xmlns:a="http://schemas.openxmlformats.org/drawingml/2006/main">
          <a:off x="3451213" y="889011"/>
          <a:ext cx="701687" cy="3968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0.4977</cdr:x>
      <cdr:y>0.20741</cdr:y>
    </cdr:from>
    <cdr:to>
      <cdr:x>0.84711</cdr:x>
      <cdr:y>0.75333</cdr:y>
    </cdr:to>
    <cdr:cxnSp macro="">
      <cdr:nvCxnSpPr>
        <cdr:cNvPr id="21" name="Connecteur droit avec flèche 20"/>
        <cdr:cNvCxnSpPr/>
      </cdr:nvCxnSpPr>
      <cdr:spPr>
        <a:xfrm xmlns:a="http://schemas.openxmlformats.org/drawingml/2006/main">
          <a:off x="3441670" y="889011"/>
          <a:ext cx="2416205" cy="23399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abSelected="1" workbookViewId="0">
      <selection activeCell="O40" sqref="O40"/>
    </sheetView>
  </sheetViews>
  <sheetFormatPr baseColWidth="10" defaultRowHeight="15" x14ac:dyDescent="0.25"/>
  <cols>
    <col min="1" max="1" width="58" customWidth="1"/>
  </cols>
  <sheetData>
    <row r="1" spans="1:42" x14ac:dyDescent="0.25">
      <c r="A1" t="s">
        <v>7</v>
      </c>
      <c r="B1" t="s">
        <v>2</v>
      </c>
      <c r="C1" t="s">
        <v>3</v>
      </c>
    </row>
    <row r="2" spans="1:42" x14ac:dyDescent="0.25">
      <c r="A2" t="s">
        <v>6</v>
      </c>
      <c r="B2">
        <v>1.5</v>
      </c>
      <c r="C2">
        <v>1.2</v>
      </c>
    </row>
    <row r="3" spans="1:42" x14ac:dyDescent="0.25">
      <c r="A3" t="s">
        <v>0</v>
      </c>
      <c r="B3">
        <v>1.3</v>
      </c>
      <c r="C3">
        <v>1.1000000000000001</v>
      </c>
    </row>
    <row r="4" spans="1:42" x14ac:dyDescent="0.25">
      <c r="A4" t="s">
        <v>1</v>
      </c>
      <c r="B4">
        <v>1.2</v>
      </c>
      <c r="C4">
        <v>1.05</v>
      </c>
    </row>
    <row r="5" spans="1:42" x14ac:dyDescent="0.25">
      <c r="A5" t="s">
        <v>8</v>
      </c>
      <c r="B5">
        <v>1.1000000000000001</v>
      </c>
      <c r="C5">
        <v>1.05</v>
      </c>
    </row>
    <row r="8" spans="1:42" x14ac:dyDescent="0.25">
      <c r="A8" t="s">
        <v>4</v>
      </c>
      <c r="B8">
        <v>1.917</v>
      </c>
    </row>
    <row r="9" spans="1:42" x14ac:dyDescent="0.25">
      <c r="A9" t="s">
        <v>5</v>
      </c>
      <c r="B9">
        <v>32</v>
      </c>
    </row>
    <row r="10" spans="1:42" x14ac:dyDescent="0.25">
      <c r="B10">
        <v>2010</v>
      </c>
      <c r="C10">
        <v>2011</v>
      </c>
      <c r="D10">
        <v>2012</v>
      </c>
      <c r="E10">
        <v>2013</v>
      </c>
      <c r="F10">
        <v>2014</v>
      </c>
      <c r="G10">
        <v>2015</v>
      </c>
      <c r="H10">
        <v>2016</v>
      </c>
      <c r="I10">
        <v>2017</v>
      </c>
      <c r="J10">
        <v>2018</v>
      </c>
      <c r="K10">
        <v>2019</v>
      </c>
      <c r="L10">
        <v>2020</v>
      </c>
      <c r="M10">
        <v>2021</v>
      </c>
      <c r="N10">
        <v>2022</v>
      </c>
      <c r="O10">
        <v>2023</v>
      </c>
      <c r="P10">
        <v>2024</v>
      </c>
      <c r="Q10">
        <v>2025</v>
      </c>
      <c r="R10">
        <v>2026</v>
      </c>
      <c r="S10">
        <v>2027</v>
      </c>
      <c r="T10">
        <v>2028</v>
      </c>
      <c r="U10">
        <v>2029</v>
      </c>
      <c r="V10">
        <v>2030</v>
      </c>
      <c r="W10">
        <v>2031</v>
      </c>
      <c r="X10">
        <v>2032</v>
      </c>
      <c r="Y10">
        <v>2033</v>
      </c>
      <c r="Z10">
        <v>2034</v>
      </c>
      <c r="AA10">
        <v>2035</v>
      </c>
      <c r="AB10">
        <v>2036</v>
      </c>
      <c r="AC10">
        <v>2037</v>
      </c>
      <c r="AD10">
        <v>2038</v>
      </c>
      <c r="AE10">
        <v>2039</v>
      </c>
      <c r="AF10">
        <v>2040</v>
      </c>
      <c r="AG10">
        <v>2041</v>
      </c>
      <c r="AH10">
        <v>2042</v>
      </c>
      <c r="AI10">
        <v>2043</v>
      </c>
      <c r="AJ10">
        <v>2044</v>
      </c>
      <c r="AK10">
        <v>2045</v>
      </c>
      <c r="AL10">
        <v>2046</v>
      </c>
      <c r="AM10">
        <v>2047</v>
      </c>
      <c r="AN10">
        <v>2048</v>
      </c>
      <c r="AO10">
        <v>2049</v>
      </c>
      <c r="AP10">
        <v>2050</v>
      </c>
    </row>
    <row r="11" spans="1:42" x14ac:dyDescent="0.25">
      <c r="A11" t="s">
        <v>11</v>
      </c>
      <c r="C11">
        <v>2.5999999999999999E-3</v>
      </c>
      <c r="D11">
        <v>5.7000000000000002E-3</v>
      </c>
      <c r="E11">
        <v>8.8000000000000005E-3</v>
      </c>
      <c r="F11">
        <v>1.06E-2</v>
      </c>
      <c r="G11">
        <v>1.72E-2</v>
      </c>
      <c r="H11">
        <f>G11*B2</f>
        <v>2.58E-2</v>
      </c>
      <c r="I11">
        <f>H11*B2</f>
        <v>3.8699999999999998E-2</v>
      </c>
      <c r="J11">
        <f>I11*B2</f>
        <v>5.8049999999999997E-2</v>
      </c>
      <c r="K11">
        <f>J11*B2</f>
        <v>8.7075E-2</v>
      </c>
      <c r="L11">
        <f>K11*B3</f>
        <v>0.11319750000000001</v>
      </c>
      <c r="M11">
        <f>L11*B3</f>
        <v>0.14715675</v>
      </c>
      <c r="N11">
        <f>M11*B3</f>
        <v>0.19130377500000001</v>
      </c>
      <c r="O11">
        <f>N11*B3</f>
        <v>0.24869490750000003</v>
      </c>
      <c r="P11">
        <f>O11*B3</f>
        <v>0.32330337975000006</v>
      </c>
      <c r="Q11">
        <f>P11*B4</f>
        <v>0.38796405570000009</v>
      </c>
      <c r="R11">
        <f>Q11*B4</f>
        <v>0.46555686684000008</v>
      </c>
      <c r="S11">
        <f>R11*B4</f>
        <v>0.5586682402080001</v>
      </c>
      <c r="T11">
        <f>S11*B4</f>
        <v>0.67040188824960012</v>
      </c>
      <c r="U11">
        <f>T11*B4</f>
        <v>0.8044822658995201</v>
      </c>
      <c r="V11">
        <f>U11*B5</f>
        <v>0.8849304924894722</v>
      </c>
      <c r="W11">
        <f>V11*B5</f>
        <v>0.9734235417384195</v>
      </c>
      <c r="X11">
        <f>W11*B5</f>
        <v>1.0707658959122615</v>
      </c>
      <c r="Y11">
        <f>X11*B5</f>
        <v>1.1778424855034877</v>
      </c>
      <c r="Z11">
        <f>Y11*B5</f>
        <v>1.2956267340538365</v>
      </c>
      <c r="AA11">
        <f>Z11*B5</f>
        <v>1.4251894074592204</v>
      </c>
      <c r="AB11">
        <f>AA11*B5</f>
        <v>1.5677083482051426</v>
      </c>
      <c r="AC11">
        <f>AB11*B5</f>
        <v>1.7244791830256569</v>
      </c>
      <c r="AD11">
        <f>AC11*B5</f>
        <v>1.8969271013282227</v>
      </c>
      <c r="AE11">
        <v>1.917</v>
      </c>
      <c r="AF11">
        <v>1.917</v>
      </c>
      <c r="AG11">
        <f>B8</f>
        <v>1.917</v>
      </c>
      <c r="AH11">
        <f>B8</f>
        <v>1.917</v>
      </c>
      <c r="AI11">
        <f>B8</f>
        <v>1.917</v>
      </c>
      <c r="AJ11">
        <f>B8</f>
        <v>1.917</v>
      </c>
      <c r="AK11">
        <f>B8</f>
        <v>1.917</v>
      </c>
      <c r="AL11">
        <v>1.917</v>
      </c>
      <c r="AM11">
        <v>1.917</v>
      </c>
      <c r="AN11">
        <v>1.917</v>
      </c>
      <c r="AO11">
        <v>1.917</v>
      </c>
      <c r="AP11">
        <v>1.917</v>
      </c>
    </row>
    <row r="12" spans="1:42" x14ac:dyDescent="0.25">
      <c r="A12" t="s">
        <v>12</v>
      </c>
      <c r="C12">
        <f>SUM($B11:C11)</f>
        <v>2.5999999999999999E-3</v>
      </c>
      <c r="D12">
        <f>SUM($B11:D11)</f>
        <v>8.3000000000000001E-3</v>
      </c>
      <c r="E12">
        <f>SUM($B11:E11)</f>
        <v>1.7100000000000001E-2</v>
      </c>
      <c r="F12">
        <f>SUM($B11:F11)</f>
        <v>2.7700000000000002E-2</v>
      </c>
      <c r="G12">
        <f>SUM($B11:G11)</f>
        <v>4.4900000000000002E-2</v>
      </c>
      <c r="H12">
        <f>SUM($B11:H11)</f>
        <v>7.0699999999999999E-2</v>
      </c>
      <c r="I12">
        <f>SUM($B11:I11)</f>
        <v>0.1094</v>
      </c>
      <c r="J12">
        <f>SUM($B11:J11)</f>
        <v>0.16744999999999999</v>
      </c>
      <c r="K12">
        <f>SUM($B11:K11)</f>
        <v>0.254525</v>
      </c>
      <c r="L12">
        <f>SUM($B11:L11)</f>
        <v>0.36772250000000001</v>
      </c>
      <c r="M12">
        <f>SUM($B11:M11)</f>
        <v>0.51487925000000001</v>
      </c>
      <c r="N12">
        <f>SUM($B11:N11)</f>
        <v>0.70618302500000008</v>
      </c>
      <c r="O12">
        <f>SUM($B11:O11)</f>
        <v>0.95487793250000008</v>
      </c>
      <c r="P12">
        <f>SUM($B11:P11)</f>
        <v>1.2781813122500001</v>
      </c>
      <c r="Q12">
        <f>SUM($B11:Q11)</f>
        <v>1.6661453679500002</v>
      </c>
      <c r="R12">
        <f>SUM($B11:R11)</f>
        <v>2.1317022347900005</v>
      </c>
      <c r="S12">
        <f>SUM($B11:S11)</f>
        <v>2.6903704749980006</v>
      </c>
      <c r="T12">
        <f>SUM($B11:T11)</f>
        <v>3.3607723632476008</v>
      </c>
      <c r="U12">
        <f t="shared" ref="U12:AH12" si="0">SUM(D11:U11)</f>
        <v>4.1626546291471209</v>
      </c>
      <c r="V12">
        <f t="shared" si="0"/>
        <v>5.041885121636593</v>
      </c>
      <c r="W12">
        <f t="shared" si="0"/>
        <v>6.0065086633750129</v>
      </c>
      <c r="X12">
        <f t="shared" si="0"/>
        <v>7.0666745592872742</v>
      </c>
      <c r="Y12">
        <f t="shared" si="0"/>
        <v>8.2273170447907624</v>
      </c>
      <c r="Z12">
        <f t="shared" si="0"/>
        <v>9.4971437788445989</v>
      </c>
      <c r="AA12">
        <f t="shared" si="0"/>
        <v>10.883633186303818</v>
      </c>
      <c r="AB12">
        <f t="shared" si="0"/>
        <v>12.393291534508961</v>
      </c>
      <c r="AC12">
        <f t="shared" si="0"/>
        <v>14.030695717534618</v>
      </c>
      <c r="AD12">
        <f t="shared" si="0"/>
        <v>15.81442531886284</v>
      </c>
      <c r="AE12">
        <f t="shared" si="0"/>
        <v>17.584268568862843</v>
      </c>
      <c r="AF12">
        <f t="shared" si="0"/>
        <v>19.309964793862843</v>
      </c>
      <c r="AG12">
        <f t="shared" si="0"/>
        <v>20.978269886362845</v>
      </c>
      <c r="AH12">
        <f t="shared" si="0"/>
        <v>22.571966506612846</v>
      </c>
      <c r="AI12">
        <f>SUM(R11:AI11)</f>
        <v>24.101002450912848</v>
      </c>
      <c r="AJ12">
        <f t="shared" ref="AJ12:AO12" si="1">MIN(SUM(S11:AJ11),32)</f>
        <v>25.552445584072846</v>
      </c>
      <c r="AK12">
        <f t="shared" si="1"/>
        <v>26.910777343864847</v>
      </c>
      <c r="AL12">
        <f t="shared" si="1"/>
        <v>28.157375455615252</v>
      </c>
      <c r="AM12">
        <f t="shared" si="1"/>
        <v>29.269893189715731</v>
      </c>
      <c r="AN12">
        <f t="shared" si="1"/>
        <v>30.301962697226259</v>
      </c>
      <c r="AO12">
        <f t="shared" si="1"/>
        <v>31.24553915548784</v>
      </c>
      <c r="AP12">
        <f>MIN(SUM(Y11:AP11),32)</f>
        <v>32</v>
      </c>
    </row>
    <row r="13" spans="1:42" x14ac:dyDescent="0.25">
      <c r="A13" t="s">
        <v>13</v>
      </c>
      <c r="C13">
        <v>2.5999999999999999E-3</v>
      </c>
      <c r="D13">
        <v>5.7000000000000002E-3</v>
      </c>
      <c r="E13">
        <v>8.8000000000000005E-3</v>
      </c>
      <c r="F13">
        <v>1.06E-2</v>
      </c>
      <c r="G13">
        <v>1.72E-2</v>
      </c>
      <c r="H13">
        <f>G13*C2</f>
        <v>2.0639999999999999E-2</v>
      </c>
      <c r="I13">
        <f>H13*C2</f>
        <v>2.4767999999999998E-2</v>
      </c>
      <c r="J13">
        <f>I13*C2</f>
        <v>2.9721599999999997E-2</v>
      </c>
      <c r="K13">
        <f>J13*C2</f>
        <v>3.5665919999999997E-2</v>
      </c>
      <c r="L13">
        <f>K13*C3</f>
        <v>3.9232511999999997E-2</v>
      </c>
      <c r="M13">
        <f>L13*C3</f>
        <v>4.3155763200000002E-2</v>
      </c>
      <c r="N13">
        <f>M13*C3</f>
        <v>4.747133952000001E-2</v>
      </c>
      <c r="O13">
        <f>N13*C3</f>
        <v>5.2218473472000017E-2</v>
      </c>
      <c r="P13">
        <f>O13*C3</f>
        <v>5.7440320819200023E-2</v>
      </c>
      <c r="Q13">
        <f>P13*C4</f>
        <v>6.0312336860160028E-2</v>
      </c>
      <c r="R13">
        <f>Q13*C4</f>
        <v>6.332795370316803E-2</v>
      </c>
      <c r="S13">
        <f>R13*C4</f>
        <v>6.6494351388326434E-2</v>
      </c>
      <c r="T13">
        <f>S13*C4</f>
        <v>6.9819068957742758E-2</v>
      </c>
      <c r="U13">
        <f>T13*C4</f>
        <v>7.3310022405629893E-2</v>
      </c>
      <c r="V13">
        <f>U13*C5</f>
        <v>7.6975523525911388E-2</v>
      </c>
      <c r="W13">
        <f>V13*C5</f>
        <v>8.0824299702206961E-2</v>
      </c>
      <c r="X13">
        <f>W13*C5</f>
        <v>8.4865514687317317E-2</v>
      </c>
      <c r="Y13">
        <f>X13*C5</f>
        <v>8.9108790421683182E-2</v>
      </c>
      <c r="Z13">
        <f>Y13*C5</f>
        <v>9.3564229942767349E-2</v>
      </c>
      <c r="AA13">
        <f>Z13*C5</f>
        <v>9.8242441439905723E-2</v>
      </c>
      <c r="AB13">
        <f>AA13*C5</f>
        <v>0.10315456351190101</v>
      </c>
      <c r="AC13">
        <f>AB13*C5</f>
        <v>0.10831229168749607</v>
      </c>
      <c r="AD13">
        <f>AC13*C5</f>
        <v>0.11372790627187088</v>
      </c>
      <c r="AE13">
        <f>AD13*C5</f>
        <v>0.11941430158546443</v>
      </c>
      <c r="AF13">
        <f>AE13*C5</f>
        <v>0.12538501666473764</v>
      </c>
      <c r="AG13">
        <f>AF13*C5</f>
        <v>0.13165426749797454</v>
      </c>
      <c r="AH13">
        <f>AG13*C5</f>
        <v>0.13823698087287328</v>
      </c>
      <c r="AI13">
        <f>AH13*C5</f>
        <v>0.14514882991651695</v>
      </c>
      <c r="AJ13">
        <f>AI13*C5</f>
        <v>0.15240627141234281</v>
      </c>
      <c r="AK13">
        <f>AJ13*C5</f>
        <v>0.16002658498295996</v>
      </c>
      <c r="AL13">
        <f>AK13*C5</f>
        <v>0.16802791423210797</v>
      </c>
      <c r="AM13">
        <f>AL13*C5</f>
        <v>0.17642930994371339</v>
      </c>
      <c r="AN13">
        <f>AM13*C5</f>
        <v>0.18525077544089907</v>
      </c>
      <c r="AO13">
        <f>AN13*C5</f>
        <v>0.19451331421294404</v>
      </c>
      <c r="AP13">
        <f>AO13*C5</f>
        <v>0.20423897992359125</v>
      </c>
    </row>
    <row r="14" spans="1:42" x14ac:dyDescent="0.25">
      <c r="A14" t="s">
        <v>14</v>
      </c>
      <c r="C14">
        <f>SUM($B13:C13)</f>
        <v>2.5999999999999999E-3</v>
      </c>
      <c r="D14">
        <f>SUM($B13:D13)</f>
        <v>8.3000000000000001E-3</v>
      </c>
      <c r="E14">
        <f>SUM($B13:E13)</f>
        <v>1.7100000000000001E-2</v>
      </c>
      <c r="F14">
        <f>SUM($B13:F13)</f>
        <v>2.7700000000000002E-2</v>
      </c>
      <c r="G14">
        <f>SUM($B13:G13)</f>
        <v>4.4900000000000002E-2</v>
      </c>
      <c r="H14">
        <f>SUM($B13:H13)</f>
        <v>6.5540000000000001E-2</v>
      </c>
      <c r="I14">
        <f>SUM($B13:I13)</f>
        <v>9.0307999999999999E-2</v>
      </c>
      <c r="J14">
        <f>SUM($B13:J13)</f>
        <v>0.1200296</v>
      </c>
      <c r="K14">
        <f>SUM($B13:K13)</f>
        <v>0.15569552</v>
      </c>
      <c r="L14">
        <f>SUM($B13:L13)</f>
        <v>0.194928032</v>
      </c>
      <c r="M14">
        <f>SUM($B13:M13)</f>
        <v>0.2380837952</v>
      </c>
      <c r="N14">
        <f>SUM($B13:N13)</f>
        <v>0.28555513471999999</v>
      </c>
      <c r="O14">
        <f>SUM($B13:O13)</f>
        <v>0.33777360819200003</v>
      </c>
      <c r="P14">
        <f>SUM($B13:P13)</f>
        <v>0.39521392901120006</v>
      </c>
      <c r="Q14">
        <f>SUM($B13:Q13)</f>
        <v>0.45552626587136008</v>
      </c>
      <c r="R14">
        <f>SUM($B13:R13)</f>
        <v>0.51885421957452815</v>
      </c>
      <c r="S14">
        <f>SUM($B13:S13)</f>
        <v>0.58534857096285453</v>
      </c>
      <c r="T14">
        <f>SUM($B13:T13)</f>
        <v>0.65516763992059723</v>
      </c>
      <c r="U14">
        <f t="shared" ref="U14" si="2">SUM(D13:U13)</f>
        <v>0.72587766232622719</v>
      </c>
      <c r="V14">
        <f t="shared" ref="V14" si="3">SUM(E13:V13)</f>
        <v>0.79715318585213857</v>
      </c>
      <c r="W14">
        <f t="shared" ref="W14" si="4">SUM(F13:W13)</f>
        <v>0.8691774855543456</v>
      </c>
      <c r="X14">
        <f t="shared" ref="X14" si="5">SUM(G13:X13)</f>
        <v>0.94344300024166272</v>
      </c>
      <c r="Y14">
        <f t="shared" ref="Y14" si="6">SUM(H13:Y13)</f>
        <v>1.015351790663346</v>
      </c>
      <c r="Z14">
        <f t="shared" ref="Z14" si="7">SUM(I13:Z13)</f>
        <v>1.0882760206061133</v>
      </c>
      <c r="AA14">
        <f t="shared" ref="AA14" si="8">SUM(J13:AA13)</f>
        <v>1.1617504620460191</v>
      </c>
      <c r="AB14">
        <f t="shared" ref="AB14" si="9">SUM(K13:AB13)</f>
        <v>1.2351834255579202</v>
      </c>
      <c r="AC14">
        <f t="shared" ref="AC14" si="10">SUM(L13:AC13)</f>
        <v>1.3078297972454163</v>
      </c>
      <c r="AD14">
        <f t="shared" ref="AD14" si="11">SUM(M13:AD13)</f>
        <v>1.3823251915172872</v>
      </c>
      <c r="AE14">
        <f t="shared" ref="AE14" si="12">SUM(N13:AE13)</f>
        <v>1.4585837299027515</v>
      </c>
      <c r="AF14">
        <f t="shared" ref="AF14" si="13">SUM(O13:AF13)</f>
        <v>1.5364974070474893</v>
      </c>
      <c r="AG14">
        <f t="shared" ref="AG14" si="14">SUM(P13:AG13)</f>
        <v>1.6159332010734637</v>
      </c>
      <c r="AH14">
        <f t="shared" ref="AH14" si="15">SUM(Q13:AH13)</f>
        <v>1.6967298611271371</v>
      </c>
      <c r="AI14">
        <f>SUM(R13:AI13)</f>
        <v>1.7815663541834936</v>
      </c>
      <c r="AJ14">
        <f t="shared" ref="AJ14" si="16">MIN(SUM(S13:AJ13),32)</f>
        <v>1.8706446718926688</v>
      </c>
      <c r="AK14">
        <f t="shared" ref="AK14" si="17">MIN(SUM(T13:AK13),32)</f>
        <v>1.9641769054873022</v>
      </c>
      <c r="AL14">
        <f t="shared" ref="AL14" si="18">MIN(SUM(U13:AL13),32)</f>
        <v>2.0623857507616674</v>
      </c>
      <c r="AM14">
        <f t="shared" ref="AM14" si="19">MIN(SUM(V13:AM13),32)</f>
        <v>2.1655050382997505</v>
      </c>
      <c r="AN14">
        <f t="shared" ref="AN14" si="20">MIN(SUM(W13:AN13),32)</f>
        <v>2.2737802902147384</v>
      </c>
      <c r="AO14">
        <f t="shared" ref="AO14" si="21">MIN(SUM(X13:AO13),32)</f>
        <v>2.3874693047254754</v>
      </c>
      <c r="AP14">
        <f>MIN(SUM(Y13:AP13),32)</f>
        <v>2.5068427699617493</v>
      </c>
    </row>
    <row r="16" spans="1:42" x14ac:dyDescent="0.25">
      <c r="A16" t="s">
        <v>9</v>
      </c>
      <c r="C16" s="1">
        <f>C12/$B9</f>
        <v>8.1249999999999996E-5</v>
      </c>
      <c r="D16" s="1">
        <f t="shared" ref="D16:AP16" si="22">D12/$B9</f>
        <v>2.59375E-4</v>
      </c>
      <c r="E16" s="1">
        <f t="shared" si="22"/>
        <v>5.3437500000000002E-4</v>
      </c>
      <c r="F16" s="1">
        <f t="shared" si="22"/>
        <v>8.6562500000000007E-4</v>
      </c>
      <c r="G16" s="1">
        <f t="shared" si="22"/>
        <v>1.4031250000000001E-3</v>
      </c>
      <c r="H16" s="1">
        <f t="shared" si="22"/>
        <v>2.209375E-3</v>
      </c>
      <c r="I16" s="1">
        <f t="shared" si="22"/>
        <v>3.4187499999999999E-3</v>
      </c>
      <c r="J16" s="1">
        <f t="shared" si="22"/>
        <v>5.2328124999999996E-3</v>
      </c>
      <c r="K16" s="1">
        <f t="shared" si="22"/>
        <v>7.95390625E-3</v>
      </c>
      <c r="L16" s="1">
        <f t="shared" si="22"/>
        <v>1.1491328125E-2</v>
      </c>
      <c r="M16" s="1">
        <f t="shared" si="22"/>
        <v>1.60899765625E-2</v>
      </c>
      <c r="N16" s="1">
        <f t="shared" si="22"/>
        <v>2.2068219531250002E-2</v>
      </c>
      <c r="O16" s="1">
        <f t="shared" si="22"/>
        <v>2.9839935390625003E-2</v>
      </c>
      <c r="P16" s="1">
        <f t="shared" si="22"/>
        <v>3.9943166007812503E-2</v>
      </c>
      <c r="Q16" s="1">
        <f t="shared" si="22"/>
        <v>5.2067042748437507E-2</v>
      </c>
      <c r="R16" s="1">
        <f t="shared" si="22"/>
        <v>6.6615694837187517E-2</v>
      </c>
      <c r="S16" s="1">
        <f t="shared" si="22"/>
        <v>8.407407734368752E-2</v>
      </c>
      <c r="T16" s="1">
        <f t="shared" si="22"/>
        <v>0.10502413635148752</v>
      </c>
      <c r="U16" s="1">
        <f t="shared" si="22"/>
        <v>0.13008295716084753</v>
      </c>
      <c r="V16" s="1">
        <f t="shared" si="22"/>
        <v>0.15755891005114353</v>
      </c>
      <c r="W16" s="1">
        <f t="shared" si="22"/>
        <v>0.18770339573046915</v>
      </c>
      <c r="X16" s="1">
        <f t="shared" si="22"/>
        <v>0.22083357997772732</v>
      </c>
      <c r="Y16" s="1">
        <f t="shared" si="22"/>
        <v>0.25710365764971133</v>
      </c>
      <c r="Z16" s="1">
        <f t="shared" si="22"/>
        <v>0.29678574308889372</v>
      </c>
      <c r="AA16" s="1">
        <f t="shared" si="22"/>
        <v>0.34011353707199432</v>
      </c>
      <c r="AB16" s="1">
        <f t="shared" si="22"/>
        <v>0.38729036045340504</v>
      </c>
      <c r="AC16" s="1">
        <f t="shared" si="22"/>
        <v>0.43845924117295682</v>
      </c>
      <c r="AD16" s="1">
        <f t="shared" si="22"/>
        <v>0.49420079121446375</v>
      </c>
      <c r="AE16" s="1">
        <f t="shared" si="22"/>
        <v>0.54950839277696384</v>
      </c>
      <c r="AF16" s="1">
        <f t="shared" si="22"/>
        <v>0.60343639980821384</v>
      </c>
      <c r="AG16" s="1">
        <f t="shared" si="22"/>
        <v>0.65557093394883892</v>
      </c>
      <c r="AH16" s="1">
        <f t="shared" si="22"/>
        <v>0.70537395333165143</v>
      </c>
      <c r="AI16" s="1">
        <f t="shared" si="22"/>
        <v>0.75315632659102649</v>
      </c>
      <c r="AJ16" s="1">
        <f t="shared" si="22"/>
        <v>0.79851392450227643</v>
      </c>
      <c r="AK16" s="1">
        <f t="shared" si="22"/>
        <v>0.84096179199577648</v>
      </c>
      <c r="AL16" s="1">
        <f t="shared" si="22"/>
        <v>0.87991798298797663</v>
      </c>
      <c r="AM16" s="1">
        <f t="shared" si="22"/>
        <v>0.91468416217861659</v>
      </c>
      <c r="AN16" s="1">
        <f t="shared" si="22"/>
        <v>0.94693633428832058</v>
      </c>
      <c r="AO16" s="1">
        <f t="shared" si="22"/>
        <v>0.97642309860899501</v>
      </c>
      <c r="AP16" s="2">
        <f t="shared" si="22"/>
        <v>1</v>
      </c>
    </row>
    <row r="17" spans="1:42" x14ac:dyDescent="0.25">
      <c r="A17" t="s">
        <v>10</v>
      </c>
      <c r="C17" s="1">
        <f>C14/$B9</f>
        <v>8.1249999999999996E-5</v>
      </c>
      <c r="D17" s="1">
        <f t="shared" ref="D17:AP17" si="23">D14/$B9</f>
        <v>2.59375E-4</v>
      </c>
      <c r="E17" s="1">
        <f t="shared" si="23"/>
        <v>5.3437500000000002E-4</v>
      </c>
      <c r="F17" s="1">
        <f t="shared" si="23"/>
        <v>8.6562500000000007E-4</v>
      </c>
      <c r="G17" s="1">
        <f t="shared" si="23"/>
        <v>1.4031250000000001E-3</v>
      </c>
      <c r="H17" s="1">
        <f t="shared" si="23"/>
        <v>2.048125E-3</v>
      </c>
      <c r="I17" s="1">
        <f t="shared" si="23"/>
        <v>2.822125E-3</v>
      </c>
      <c r="J17" s="1">
        <f t="shared" si="23"/>
        <v>3.750925E-3</v>
      </c>
      <c r="K17" s="1">
        <f t="shared" si="23"/>
        <v>4.8654850000000001E-3</v>
      </c>
      <c r="L17" s="1">
        <f t="shared" si="23"/>
        <v>6.091501E-3</v>
      </c>
      <c r="M17" s="1">
        <f t="shared" si="23"/>
        <v>7.4401186000000001E-3</v>
      </c>
      <c r="N17" s="1">
        <f t="shared" si="23"/>
        <v>8.9235979599999998E-3</v>
      </c>
      <c r="O17" s="1">
        <f t="shared" si="23"/>
        <v>1.0555425256000001E-2</v>
      </c>
      <c r="P17" s="1">
        <f t="shared" si="23"/>
        <v>1.2350435281600002E-2</v>
      </c>
      <c r="Q17" s="1">
        <f t="shared" si="23"/>
        <v>1.4235195808480003E-2</v>
      </c>
      <c r="R17" s="1">
        <f t="shared" si="23"/>
        <v>1.6214194361704005E-2</v>
      </c>
      <c r="S17" s="1">
        <f t="shared" si="23"/>
        <v>1.8292142842589204E-2</v>
      </c>
      <c r="T17" s="1">
        <f t="shared" si="23"/>
        <v>2.0473988747518664E-2</v>
      </c>
      <c r="U17" s="1">
        <f t="shared" si="23"/>
        <v>2.26836769476946E-2</v>
      </c>
      <c r="V17" s="1">
        <f t="shared" si="23"/>
        <v>2.491103705787933E-2</v>
      </c>
      <c r="W17" s="1">
        <f t="shared" si="23"/>
        <v>2.71617964235733E-2</v>
      </c>
      <c r="X17" s="1">
        <f t="shared" si="23"/>
        <v>2.948259375755196E-2</v>
      </c>
      <c r="Y17" s="1">
        <f t="shared" si="23"/>
        <v>3.1729743458229563E-2</v>
      </c>
      <c r="Z17" s="1">
        <f t="shared" si="23"/>
        <v>3.400862564394104E-2</v>
      </c>
      <c r="AA17" s="1">
        <f t="shared" si="23"/>
        <v>3.6304701938938096E-2</v>
      </c>
      <c r="AB17" s="1">
        <f t="shared" si="23"/>
        <v>3.8599482048685005E-2</v>
      </c>
      <c r="AC17" s="1">
        <f t="shared" si="23"/>
        <v>4.0869681163919258E-2</v>
      </c>
      <c r="AD17" s="1">
        <f t="shared" si="23"/>
        <v>4.3197662234915224E-2</v>
      </c>
      <c r="AE17" s="1">
        <f t="shared" si="23"/>
        <v>4.5580741559460985E-2</v>
      </c>
      <c r="AF17" s="1">
        <f t="shared" si="23"/>
        <v>4.801554397023404E-2</v>
      </c>
      <c r="AG17" s="1">
        <f t="shared" si="23"/>
        <v>5.0497912533545741E-2</v>
      </c>
      <c r="AH17" s="1">
        <f t="shared" si="23"/>
        <v>5.3022808160223034E-2</v>
      </c>
      <c r="AI17" s="1">
        <f t="shared" si="23"/>
        <v>5.5673948568234176E-2</v>
      </c>
      <c r="AJ17" s="1">
        <f t="shared" si="23"/>
        <v>5.84576459966459E-2</v>
      </c>
      <c r="AK17" s="1">
        <f t="shared" si="23"/>
        <v>6.1380528296478193E-2</v>
      </c>
      <c r="AL17" s="1">
        <f t="shared" si="23"/>
        <v>6.4449554711302107E-2</v>
      </c>
      <c r="AM17" s="1">
        <f t="shared" si="23"/>
        <v>6.7672032446867203E-2</v>
      </c>
      <c r="AN17" s="1">
        <f t="shared" si="23"/>
        <v>7.1055634069210574E-2</v>
      </c>
      <c r="AO17" s="1">
        <f t="shared" si="23"/>
        <v>7.4608415772671105E-2</v>
      </c>
      <c r="AP17" s="1">
        <f t="shared" si="23"/>
        <v>7.8338836561304664E-2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Options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AUVERLOT Dominique</dc:creator>
  <cp:lastModifiedBy>AUVERLOT Dominique</cp:lastModifiedBy>
  <dcterms:created xsi:type="dcterms:W3CDTF">2016-11-23T13:27:56Z</dcterms:created>
  <dcterms:modified xsi:type="dcterms:W3CDTF">2016-12-12T11:05:44Z</dcterms:modified>
</cp:coreProperties>
</file>