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830" yWindow="105" windowWidth="17955" windowHeight="7950" firstSheet="5"/>
  </bookViews>
  <sheets>
    <sheet name="Sommaire " sheetId="21" r:id="rId1"/>
    <sheet name="Graphique 1 note pdf" sheetId="11" r:id="rId2"/>
    <sheet name="Tableau 1 note pdf" sheetId="12" r:id="rId3"/>
    <sheet name="graphique 2 note pdf" sheetId="18" r:id="rId4"/>
    <sheet name="graphique 3 note pdf" sheetId="13" r:id="rId5"/>
    <sheet name="Graphique A hyperT" sheetId="17" r:id="rId6"/>
    <sheet name="Graphique B hyperT" sheetId="19" r:id="rId7"/>
    <sheet name="Graphique C HyperT" sheetId="22" r:id="rId8"/>
    <sheet name="Graphique D HyperT" sheetId="15" r:id="rId9"/>
    <sheet name="Graphique E hypertT" sheetId="23" r:id="rId10"/>
    <sheet name="Feuil1" sheetId="1" r:id="rId11"/>
    <sheet name="Feuil2" sheetId="2" r:id="rId12"/>
    <sheet name="Feuil3" sheetId="3" r:id="rId13"/>
    <sheet name="Feuil4" sheetId="4" r:id="rId14"/>
    <sheet name="Feuil5" sheetId="5" r:id="rId15"/>
    <sheet name="Feuil6" sheetId="6" r:id="rId16"/>
    <sheet name="Feuil7" sheetId="7" r:id="rId17"/>
    <sheet name="Feuil8" sheetId="8" r:id="rId18"/>
    <sheet name="Feuil9" sheetId="9" r:id="rId19"/>
    <sheet name="Feuil10" sheetId="10" r:id="rId20"/>
  </sheets>
  <externalReferences>
    <externalReference r:id="rId21"/>
  </externalReferences>
  <definedNames>
    <definedName name="_xlnm._FilterDatabase" localSheetId="1" hidden="1">'Graphique 1 note pdf'!$A$1:$G$18</definedName>
    <definedName name="_xlnm._FilterDatabase" localSheetId="4" hidden="1">'graphique 3 note pdf'!$A$1:$D$1</definedName>
    <definedName name="_xlnm._FilterDatabase" localSheetId="6" hidden="1">'Graphique B hyperT'!$A$33:$E$33</definedName>
    <definedName name="_xlnm._FilterDatabase" localSheetId="8" hidden="1">'Graphique D HyperT'!$A$2:$E$2</definedName>
    <definedName name="intensive">'[1]Valeur ajoutée'!$J$10:$J$13,'[1]Valeur ajoutée'!$J$15:$J$35,'[1]Valeur ajoutée'!$J$37:$J$39,'[1]Valeur ajoutée'!$J$41:$J$43,'[1]Valeur ajoutée'!$J$45:$J$47,'[1]Valeur ajoutée'!$J$49:$J$54,'[1]Valeur ajoutée'!$J$57:$J$60,'[1]Valeur ajoutée'!$J$62:$J$64,'[1]Valeur ajoutée'!$J$66:$J$67,'[1]Valeur ajoutée'!$J$69:$J$71,'[1]Valeur ajoutée'!$J$73:$J$74,'[1]Valeur ajoutée'!$J$76:$J$80,'[1]Valeur ajoutée'!$J$81,'[1]Valeur ajoutée'!$J$83:$J$84,'[1]Valeur ajoutée'!$J$86:$J$88,'[1]Valeur ajoutée'!$J$90:$J$93</definedName>
  </definedNames>
  <calcPr calcId="145621"/>
</workbook>
</file>

<file path=xl/calcChain.xml><?xml version="1.0" encoding="utf-8"?>
<calcChain xmlns="http://schemas.openxmlformats.org/spreadsheetml/2006/main">
  <c r="C7" i="23" l="1"/>
  <c r="F40" i="22" l="1"/>
  <c r="E40" i="22"/>
  <c r="D40" i="22"/>
  <c r="C40" i="22"/>
  <c r="B40" i="22"/>
  <c r="E139" i="13" l="1"/>
  <c r="E122" i="13"/>
  <c r="F91" i="13"/>
  <c r="H4" i="13"/>
  <c r="G4" i="13"/>
  <c r="I4" i="13" s="1"/>
  <c r="H3" i="13"/>
  <c r="G3" i="13"/>
  <c r="I3" i="13" s="1"/>
  <c r="H2" i="13"/>
  <c r="G2" i="13"/>
  <c r="I2" i="13" s="1"/>
  <c r="G21" i="11" l="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2" i="11"/>
</calcChain>
</file>

<file path=xl/sharedStrings.xml><?xml version="1.0" encoding="utf-8"?>
<sst xmlns="http://schemas.openxmlformats.org/spreadsheetml/2006/main" count="699" uniqueCount="341">
  <si>
    <t>Connectivité</t>
  </si>
  <si>
    <t>Capital humain</t>
  </si>
  <si>
    <t>Utilisation d'internet</t>
  </si>
  <si>
    <t>Intégration des technologies numériques</t>
  </si>
  <si>
    <t>Services publics numériques</t>
  </si>
  <si>
    <t>Somme</t>
  </si>
  <si>
    <t>Danemark</t>
  </si>
  <si>
    <t>Pays Bas</t>
  </si>
  <si>
    <t>Suède</t>
  </si>
  <si>
    <t>Finlande</t>
  </si>
  <si>
    <t>Belgique</t>
  </si>
  <si>
    <t>Irlande</t>
  </si>
  <si>
    <t>UE 15</t>
  </si>
  <si>
    <t>Allemagne</t>
  </si>
  <si>
    <t>Luxembourg</t>
  </si>
  <si>
    <t>Autriche</t>
  </si>
  <si>
    <t>Portugal</t>
  </si>
  <si>
    <t>UE 28</t>
  </si>
  <si>
    <t>Espagne</t>
  </si>
  <si>
    <t>France</t>
  </si>
  <si>
    <t>Italie</t>
  </si>
  <si>
    <t>Grèce</t>
  </si>
  <si>
    <t>Estonia</t>
  </si>
  <si>
    <t>Connectivity</t>
  </si>
  <si>
    <t>Human Capital</t>
  </si>
  <si>
    <t>Use of Internet</t>
  </si>
  <si>
    <t>Integration of Digital Technology</t>
  </si>
  <si>
    <t>Digital Public Services</t>
  </si>
  <si>
    <t>Max</t>
  </si>
  <si>
    <t>Netherlands</t>
  </si>
  <si>
    <t>Finland</t>
  </si>
  <si>
    <t>Denmark</t>
  </si>
  <si>
    <t>Ireland</t>
  </si>
  <si>
    <t>Société</t>
  </si>
  <si>
    <t xml:space="preserve">Commission </t>
  </si>
  <si>
    <t>Type de plateforme</t>
  </si>
  <si>
    <t>KissKiss BankBank</t>
  </si>
  <si>
    <t>Financement participatif</t>
  </si>
  <si>
    <t>Leetchi</t>
  </si>
  <si>
    <t>Kick Starter</t>
  </si>
  <si>
    <t>Airbnb</t>
  </si>
  <si>
    <t>Logement</t>
  </si>
  <si>
    <t>Booking</t>
  </si>
  <si>
    <t>Uber</t>
  </si>
  <si>
    <t>Transport</t>
  </si>
  <si>
    <t>Blablacar</t>
  </si>
  <si>
    <t>Drivy</t>
  </si>
  <si>
    <t>Ebay</t>
  </si>
  <si>
    <t>Vente de biens</t>
  </si>
  <si>
    <t>PriceMinister</t>
  </si>
  <si>
    <t>Etsy</t>
  </si>
  <si>
    <t>Foule Factory</t>
  </si>
  <si>
    <t>Jobbing</t>
  </si>
  <si>
    <t>Mechanical Turk</t>
  </si>
  <si>
    <t>App Store</t>
  </si>
  <si>
    <t>Magasin d'applications</t>
  </si>
  <si>
    <t>Google Play</t>
  </si>
  <si>
    <t>Start up</t>
  </si>
  <si>
    <t>Valorisation (billions $)</t>
  </si>
  <si>
    <t>Pays</t>
  </si>
  <si>
    <t>Zone</t>
  </si>
  <si>
    <t>US</t>
  </si>
  <si>
    <t>Amérique du Nord</t>
  </si>
  <si>
    <t>source: http://fortune.com/unicorns/2015/</t>
  </si>
  <si>
    <t>AirBnb</t>
  </si>
  <si>
    <t>Asie</t>
  </si>
  <si>
    <t>périmètre: les licornes sont des entreprises valorisées à plus de 1Md$ sur des levées de fonds, sont exclus les entreprises cotées en bourse et les entreprises rachetées</t>
  </si>
  <si>
    <t>Palantir</t>
  </si>
  <si>
    <t>Europe</t>
  </si>
  <si>
    <t>Snapchat</t>
  </si>
  <si>
    <t>Canada</t>
  </si>
  <si>
    <t>SpaceX</t>
  </si>
  <si>
    <t>Pinterest</t>
  </si>
  <si>
    <t>Dropbox</t>
  </si>
  <si>
    <t>WeWork</t>
  </si>
  <si>
    <t>Theranos</t>
  </si>
  <si>
    <t>Square</t>
  </si>
  <si>
    <t>Stripe</t>
  </si>
  <si>
    <t>Zenefits</t>
  </si>
  <si>
    <t>Cloudera</t>
  </si>
  <si>
    <t>Pure Storage</t>
  </si>
  <si>
    <t>Credit Karma</t>
  </si>
  <si>
    <t>Fanatics</t>
  </si>
  <si>
    <t>Jawbone</t>
  </si>
  <si>
    <t>Machine Zone</t>
  </si>
  <si>
    <t>Energy</t>
  </si>
  <si>
    <t>Wish</t>
  </si>
  <si>
    <t>Legendary Entertainment</t>
  </si>
  <si>
    <t>Moderna Therapeutics</t>
  </si>
  <si>
    <t>Slack</t>
  </si>
  <si>
    <t>InMobi</t>
  </si>
  <si>
    <t>Lyft</t>
  </si>
  <si>
    <t>Vice Media</t>
  </si>
  <si>
    <t>Houzz</t>
  </si>
  <si>
    <t>Blue Apron</t>
  </si>
  <si>
    <t>Domo</t>
  </si>
  <si>
    <t>Github</t>
  </si>
  <si>
    <t>Instacart</t>
  </si>
  <si>
    <t>Magic Leap</t>
  </si>
  <si>
    <t>Nanthealh</t>
  </si>
  <si>
    <t>Nutanix</t>
  </si>
  <si>
    <t>Survey Monkey</t>
  </si>
  <si>
    <t>Prosper Market</t>
  </si>
  <si>
    <t>Intarcia Therapeutics</t>
  </si>
  <si>
    <t>Tanium</t>
  </si>
  <si>
    <t>ZocDoc</t>
  </si>
  <si>
    <t>The honest company</t>
  </si>
  <si>
    <t>Docusign</t>
  </si>
  <si>
    <t>MongoDB</t>
  </si>
  <si>
    <t>BuzzFeed</t>
  </si>
  <si>
    <t>Inside Sales</t>
  </si>
  <si>
    <t xml:space="preserve">Living Social </t>
  </si>
  <si>
    <t>MuleSoft</t>
  </si>
  <si>
    <t>MuSigma</t>
  </si>
  <si>
    <t>Oscar</t>
  </si>
  <si>
    <t>Tango</t>
  </si>
  <si>
    <t>Deem</t>
  </si>
  <si>
    <t>Jasper</t>
  </si>
  <si>
    <t>DraftKing</t>
  </si>
  <si>
    <t>Evernote</t>
  </si>
  <si>
    <t>Fan Duel</t>
  </si>
  <si>
    <t>Medallia</t>
  </si>
  <si>
    <t>Social Finance</t>
  </si>
  <si>
    <t>Sunrun</t>
  </si>
  <si>
    <t>Actifio</t>
  </si>
  <si>
    <t>AppNexus</t>
  </si>
  <si>
    <t>Automattic</t>
  </si>
  <si>
    <t>Sprinklr</t>
  </si>
  <si>
    <t>Warby Parker</t>
  </si>
  <si>
    <t>App Dynamics</t>
  </si>
  <si>
    <t>Eventbrite</t>
  </si>
  <si>
    <t>Good technology</t>
  </si>
  <si>
    <t>Just Fabe</t>
  </si>
  <si>
    <t>Media Math</t>
  </si>
  <si>
    <t>Nextdoor</t>
  </si>
  <si>
    <t>Proteus Digital Heakth</t>
  </si>
  <si>
    <t>Tinder</t>
  </si>
  <si>
    <t>Twilio</t>
  </si>
  <si>
    <t>Vox Media</t>
  </si>
  <si>
    <t>HootSuite</t>
  </si>
  <si>
    <t>23 and me</t>
  </si>
  <si>
    <t>Cloud Fare</t>
  </si>
  <si>
    <t>Coupa Software</t>
  </si>
  <si>
    <t>Docker</t>
  </si>
  <si>
    <t>Gilt Group</t>
  </si>
  <si>
    <t>Illumio</t>
  </si>
  <si>
    <t>Kabam</t>
  </si>
  <si>
    <t>Kik</t>
  </si>
  <si>
    <t>Lookout</t>
  </si>
  <si>
    <t>Marklogic</t>
  </si>
  <si>
    <t>Pluralsight</t>
  </si>
  <si>
    <t>Qualtrics</t>
  </si>
  <si>
    <t>Razer</t>
  </si>
  <si>
    <t>SimpliVity</t>
  </si>
  <si>
    <t>Shazam</t>
  </si>
  <si>
    <t>Zeta Interactive</t>
  </si>
  <si>
    <t>Zscaler</t>
  </si>
  <si>
    <t>Xiaomi</t>
  </si>
  <si>
    <t>Chine</t>
  </si>
  <si>
    <t>Didi Kuaidi</t>
  </si>
  <si>
    <t>Flipkart</t>
  </si>
  <si>
    <t>Inde</t>
  </si>
  <si>
    <t>Lufax</t>
  </si>
  <si>
    <t>DJI</t>
  </si>
  <si>
    <t>Zhong An</t>
  </si>
  <si>
    <t>Meituan</t>
  </si>
  <si>
    <t>Snapdeal</t>
  </si>
  <si>
    <t>Dianping</t>
  </si>
  <si>
    <t>Sogou</t>
  </si>
  <si>
    <t>Vancl</t>
  </si>
  <si>
    <t>Garena</t>
  </si>
  <si>
    <t>Olacabs</t>
  </si>
  <si>
    <t>Mogujie</t>
  </si>
  <si>
    <t>Trendy Group</t>
  </si>
  <si>
    <t>Coupang</t>
  </si>
  <si>
    <t>Corée du Sud</t>
  </si>
  <si>
    <t>One 97 Communication</t>
  </si>
  <si>
    <t>Lakala</t>
  </si>
  <si>
    <t>Koudai Shopping</t>
  </si>
  <si>
    <t>Lazada</t>
  </si>
  <si>
    <t>Singapore</t>
  </si>
  <si>
    <t>Apus Group</t>
  </si>
  <si>
    <t>Bei Bei</t>
  </si>
  <si>
    <t>China rapid Finance</t>
  </si>
  <si>
    <t>Fanli</t>
  </si>
  <si>
    <t>Lambang</t>
  </si>
  <si>
    <t>Panshi</t>
  </si>
  <si>
    <t>Tujia</t>
  </si>
  <si>
    <t>Yello Mobile</t>
  </si>
  <si>
    <t>Quikr</t>
  </si>
  <si>
    <t>Zomato</t>
  </si>
  <si>
    <t>GrabTaxi</t>
  </si>
  <si>
    <t>Atlassian</t>
  </si>
  <si>
    <t>Australie</t>
  </si>
  <si>
    <t>Autres</t>
  </si>
  <si>
    <t>Decolar</t>
  </si>
  <si>
    <t>Brésil</t>
  </si>
  <si>
    <t>Spotify</t>
  </si>
  <si>
    <t>Global Fashion</t>
  </si>
  <si>
    <t>Delivery Hero</t>
  </si>
  <si>
    <t>Powa</t>
  </si>
  <si>
    <t>UK</t>
  </si>
  <si>
    <t>Klarna</t>
  </si>
  <si>
    <t>Avito.ru</t>
  </si>
  <si>
    <t>Russie</t>
  </si>
  <si>
    <t>Iron Source</t>
  </si>
  <si>
    <t>Israel</t>
  </si>
  <si>
    <t>Adyen</t>
  </si>
  <si>
    <t>Infinidat</t>
  </si>
  <si>
    <t>Auto1 group</t>
  </si>
  <si>
    <t>Home 24</t>
  </si>
  <si>
    <t>Avast Software</t>
  </si>
  <si>
    <t>Rep. Tchèque</t>
  </si>
  <si>
    <t>Farfetch</t>
  </si>
  <si>
    <t>Funding Cirdle</t>
  </si>
  <si>
    <t>TransferWise</t>
  </si>
  <si>
    <t>Pourcentage des entreprises qui ont un site web</t>
  </si>
  <si>
    <t>Pourcentage des entreprises qui utilisent un service de cloud</t>
  </si>
  <si>
    <t xml:space="preserve">Pourcentage des entreprises qui ont un logiciel ERP </t>
  </si>
  <si>
    <t>Pourcentage des entreprises qui emploient un spécialiste TIC</t>
  </si>
  <si>
    <t>Poucentage des entreprises qui utilisent un CRM</t>
  </si>
  <si>
    <t>European Union (28 countries)</t>
  </si>
  <si>
    <t>European Union (27 countries)</t>
  </si>
  <si>
    <t>European Union (25 countries)</t>
  </si>
  <si>
    <t>:</t>
  </si>
  <si>
    <t>European Union (15 countries)</t>
  </si>
  <si>
    <t>Euro area (EA11-2000, EA12-2006, EA13-2007, EA15-2008, EA16-2010, EA17-2013, EA18-2014, EA19)</t>
  </si>
  <si>
    <t>Moyenne UE</t>
  </si>
  <si>
    <t>Belgium</t>
  </si>
  <si>
    <t>Bulgaria</t>
  </si>
  <si>
    <t>Czech Republic</t>
  </si>
  <si>
    <t>Germany (until 1990 former territory of the FRG)</t>
  </si>
  <si>
    <t>Greece</t>
  </si>
  <si>
    <t>Spain</t>
  </si>
  <si>
    <t>Croatia</t>
  </si>
  <si>
    <t>Italy</t>
  </si>
  <si>
    <t>Cyprus</t>
  </si>
  <si>
    <t>Latvia</t>
  </si>
  <si>
    <t>Lithuania</t>
  </si>
  <si>
    <t>Hungary</t>
  </si>
  <si>
    <t>Malta</t>
  </si>
  <si>
    <t>Austria</t>
  </si>
  <si>
    <t>Poland</t>
  </si>
  <si>
    <t>Romania</t>
  </si>
  <si>
    <t>Slovenia</t>
  </si>
  <si>
    <t>Slovakia</t>
  </si>
  <si>
    <t>Sweden</t>
  </si>
  <si>
    <t>United Kingdom</t>
  </si>
  <si>
    <t>Iceland</t>
  </si>
  <si>
    <t>Norway</t>
  </si>
  <si>
    <t>Former Yugoslav Republic of Macedonia, the</t>
  </si>
  <si>
    <t>Serbia</t>
  </si>
  <si>
    <t>Turkey</t>
  </si>
  <si>
    <t>GEO/SIZEN_R2</t>
  </si>
  <si>
    <t>Toutes les entreprises</t>
  </si>
  <si>
    <t>Petites entreprises</t>
  </si>
  <si>
    <t xml:space="preserve">Moyennes entreprises </t>
  </si>
  <si>
    <t>Grandes entreprises</t>
  </si>
  <si>
    <t>Pays-Bas</t>
  </si>
  <si>
    <t>Royaume-Uni</t>
  </si>
  <si>
    <t>Utilisateurs Internet (pour 100 personnes)</t>
  </si>
  <si>
    <t>Union européenne</t>
  </si>
  <si>
    <t>États-Unis</t>
  </si>
  <si>
    <t>Revenu élevé : OCDE</t>
  </si>
  <si>
    <t>Source</t>
  </si>
  <si>
    <t>usages</t>
  </si>
  <si>
    <t>Petites entreprises (10-49)</t>
  </si>
  <si>
    <t>Moyennes entreprises(50-249)</t>
  </si>
  <si>
    <t>Grandes entreprises (250 ou plus)</t>
  </si>
  <si>
    <t>Graph</t>
  </si>
  <si>
    <t>Balance commerciale comparaison internationale</t>
  </si>
  <si>
    <t>OCDE</t>
  </si>
  <si>
    <t>Balance commerciale France</t>
  </si>
  <si>
    <t>Compte courant comparaison internationale</t>
  </si>
  <si>
    <t>Compte courant France</t>
  </si>
  <si>
    <t>Position extérieure nette France</t>
  </si>
  <si>
    <t>Banque de France</t>
  </si>
  <si>
    <t>Parts de marché comparaison internationale</t>
  </si>
  <si>
    <t>Parts de marché décomposition FR</t>
  </si>
  <si>
    <t>MEC WB</t>
  </si>
  <si>
    <t>Parts de marché décomposition comparaison ZE</t>
  </si>
  <si>
    <t>Croissance des exportations</t>
  </si>
  <si>
    <t>Attractivité</t>
  </si>
  <si>
    <t>Indicateur de compétivité prix (prix des X/Prix des X cc) multi pays</t>
  </si>
  <si>
    <t>Indicateur de compétivité prix (prix des X/Prix des X cc) France Allemagne</t>
  </si>
  <si>
    <t xml:space="preserve">Indicateur de compétivité prix (prix des X/Prix des X cc) France </t>
  </si>
  <si>
    <t xml:space="preserve">Indicateurs de compétitivité prix </t>
  </si>
  <si>
    <t>CSU zone euro</t>
  </si>
  <si>
    <t>CSU France-Allemagne</t>
  </si>
  <si>
    <t>CSU réel</t>
  </si>
  <si>
    <t>Taux de marge ZE</t>
  </si>
  <si>
    <t>AMECO</t>
  </si>
  <si>
    <t>Taux de marge FR manuf</t>
  </si>
  <si>
    <t>INSEE</t>
  </si>
  <si>
    <t>Taux de change effectif et euro/dollar</t>
  </si>
  <si>
    <t>Evolutions salaires nominaux zone euro</t>
  </si>
  <si>
    <t>Evolutions salaires nominaux Franc Allemagne</t>
  </si>
  <si>
    <t>Taux de marge</t>
  </si>
  <si>
    <t>Compétences</t>
  </si>
  <si>
    <t>Numérique</t>
  </si>
  <si>
    <t>Management</t>
  </si>
  <si>
    <t>1. INDICE ÉCONOMIE ET SOCIÉTÉ NUMÉRIQUES</t>
  </si>
  <si>
    <t>TABLEAU 1. - TAUX DE COMMISSION DES PLATEFORMES NUMERIQUES</t>
  </si>
  <si>
    <t>w</t>
  </si>
  <si>
    <t>Banque</t>
  </si>
  <si>
    <t>Vente</t>
  </si>
  <si>
    <t>Achat</t>
  </si>
  <si>
    <t>Voyage</t>
  </si>
  <si>
    <t>de 2,9 % à 4 %</t>
  </si>
  <si>
    <t>de 9 % à 15 %</t>
  </si>
  <si>
    <t>de 15 % à 25 %</t>
  </si>
  <si>
    <t>de 4 % à 22 %</t>
  </si>
  <si>
    <t>de 20 % à 25 %</t>
  </si>
  <si>
    <t>NOTE : Selon les cas, le taux de commission des plateformes peut s'appliquer sur le prix payé par les utilisateurs ou sur la somme perçue par les prestataires.</t>
  </si>
  <si>
    <t>SOURCE : Sites internet des plateformes et articles de presse</t>
  </si>
  <si>
    <t>graphique 2 note pdf'!A1</t>
  </si>
  <si>
    <r>
      <rPr>
        <sz val="10"/>
        <rFont val="Arial"/>
        <family val="2"/>
      </rPr>
      <t>2.</t>
    </r>
    <r>
      <rPr>
        <b/>
        <sz val="10"/>
        <color rgb="FF493489"/>
        <rFont val="Arial"/>
        <family val="2"/>
      </rPr>
      <t xml:space="preserve"> </t>
    </r>
    <r>
      <rPr>
        <sz val="10"/>
        <color theme="1"/>
        <rFont val="Arial"/>
        <family val="2"/>
      </rPr>
      <t>USAGES EN LIGNE (EN POURCENTAGE DES PARTICULIERS)</t>
    </r>
  </si>
  <si>
    <t>Nombre de licornes</t>
  </si>
  <si>
    <t>Total des valorisations (en md$)</t>
  </si>
  <si>
    <t>Ratio</t>
  </si>
  <si>
    <t xml:space="preserve">3. COMPARAISON DES VALORISATIONS ET DU NOMBRE DE "LICORNES"  PAR ZONE GÉOGRAPHIQUE
</t>
  </si>
  <si>
    <t>graphique 3 note pdf'!A1</t>
  </si>
  <si>
    <t xml:space="preserve">A. UTILISATEURS D'INTERNET PAR PAYS (EN % DE LA POPULATION)
</t>
  </si>
  <si>
    <t xml:space="preserve">D. ENTREPRISES QUI EMPLOIENT DES SPÉCIALISTES TIC (EN %)
</t>
  </si>
  <si>
    <t>Graphique D HyperT'!A1</t>
  </si>
  <si>
    <t>Pourcentage des entreprises qui ont un logiciel de gestion intégrée</t>
  </si>
  <si>
    <t>Poucentage des entreprises qui utilisent un logiciel de gestion de la relation client</t>
  </si>
  <si>
    <t>Score du pays le plus performant dans chaque dimension</t>
  </si>
  <si>
    <t xml:space="preserve">C. PERFORMANCE NUMÉRIQUE DES ENTREPRISES </t>
  </si>
  <si>
    <t>B. ENTREPRISES AYANT ORGANISÉ DES FORMATIONS POUR DÉVELOPPER LES COMPÉTENCES EN TIC  DE LEUR PERSONNEL (EN %)</t>
  </si>
  <si>
    <t>Graphique B hyperT'!A1</t>
  </si>
  <si>
    <t>Graphique C HyperT'!A1</t>
  </si>
  <si>
    <r>
      <rPr>
        <sz val="11"/>
        <color theme="1"/>
        <rFont val="Arial"/>
        <family val="2"/>
      </rPr>
      <t>É</t>
    </r>
    <r>
      <rPr>
        <sz val="11"/>
        <color theme="1"/>
        <rFont val="Calibri"/>
        <family val="2"/>
        <scheme val="minor"/>
      </rPr>
      <t>tats-Unis</t>
    </r>
  </si>
  <si>
    <t xml:space="preserve">E. MONTANT DES FONDS INVESTIS EN CAPITAL RISQUE EN 2015
</t>
  </si>
  <si>
    <r>
      <t xml:space="preserve">Graphiques avec accès </t>
    </r>
    <r>
      <rPr>
        <b/>
        <i/>
        <sz val="10"/>
        <color rgb="FFFF0000"/>
        <rFont val="Arial"/>
        <family val="2"/>
      </rPr>
      <t>via</t>
    </r>
    <r>
      <rPr>
        <b/>
        <sz val="10"/>
        <color rgb="FFFF0000"/>
        <rFont val="Arial"/>
        <family val="2"/>
      </rPr>
      <t xml:space="preserve"> liens hypertexte</t>
    </r>
  </si>
  <si>
    <t>Graphique E hypertT'!A1</t>
  </si>
  <si>
    <t>Graphique 1 note pdf'!A1</t>
  </si>
  <si>
    <t>Tableau 1 note pdf'!A1</t>
  </si>
  <si>
    <t>Graphiques-Tableau Note à télécharger</t>
  </si>
  <si>
    <t>TAUX DE COMMISSION DES PLATEFORMES NUMERIQUES</t>
  </si>
  <si>
    <t>Graphique A hyperT'!A1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</si>
</sst>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_-* #,##0.00_-;\-* #,##0.00_-;_-* &quot;-&quot;??_-;_-@_-"/>
    <numFmt numFmtId="165" formatCode="_-* #,##0_-;\-* #,##0_-;_-* &quot;-&quot;_-;_-@_-"/>
    <numFmt numFmtId="166" formatCode="_-* #,##0.00_-;_-* #,##0.00\-;_-* &quot;-&quot;??_-;_-@_-"/>
    <numFmt numFmtId="167" formatCode="_-&quot;Sfr.&quot;* #,##0.00_-;\-&quot;Sfr.&quot;* #,##0.00_-;_-&quot;Sfr.&quot;* &quot;-&quot;??_-;_-@_-"/>
    <numFmt numFmtId="168" formatCode="_-&quot;Sfr.&quot;* #,##0_-;\-&quot;Sfr.&quot;* #,##0_-;_-&quot;Sfr.&quot;* &quot;-&quot;_-;_-@_-"/>
    <numFmt numFmtId="169" formatCode="#,##0.0"/>
    <numFmt numFmtId="170" formatCode="#,##0.000"/>
    <numFmt numFmtId="171" formatCode="\_x0009_#,##0.000\¤\ù\®\ \˜\Ó\_x0017_;;;"/>
    <numFmt numFmtId="172" formatCode="#,##0;\-\ #,##0;_-\ &quot;- &quot;"/>
    <numFmt numFmtId="173" formatCode="0.0"/>
    <numFmt numFmtId="174" formatCode="General_)"/>
    <numFmt numFmtId="175" formatCode="&quot;£&quot;#,##0.00;\-&quot;£&quot;#,##0.00"/>
    <numFmt numFmtId="176" formatCode="_(* #,##0.00_);_(* \(#,##0.00\);_(* &quot;-&quot;??_);_(@_)"/>
    <numFmt numFmtId="177" formatCode="#,##0.00%;[Red]\(#,##0.00%\)"/>
    <numFmt numFmtId="178" formatCode="_(&quot;€&quot;* #,##0.00_);_(&quot;€&quot;* \(#,##0.00\);_(&quot;€&quot;* &quot;-&quot;??_);_(@_)"/>
    <numFmt numFmtId="179" formatCode="&quot;$&quot;#,##0\ ;\(&quot;$&quot;#,##0\)"/>
    <numFmt numFmtId="180" formatCode="_(* #,##0_);_(* \(#,##0\);_(* &quot;-&quot;_);_(@_)"/>
    <numFmt numFmtId="181" formatCode="&quot;$&quot;#,##0_);\(&quot;$&quot;#,##0.0\)"/>
    <numFmt numFmtId="182" formatCode="0.00_)"/>
    <numFmt numFmtId="183" formatCode="_-* #,##0.00\ _k_r_-;\-* #,##0.00\ _k_r_-;_-* &quot;-&quot;??\ _k_r_-;_-@_-"/>
    <numFmt numFmtId="184" formatCode="_(&quot;$&quot;* #,##0_);_(&quot;$&quot;* \(#,##0\);_(&quot;$&quot;* &quot;-&quot;_);_(@_)"/>
    <numFmt numFmtId="185" formatCode="_(&quot;$&quot;* #,##0.00_);_(&quot;$&quot;* \(#,##0.00\);_(&quot;$&quot;* &quot;-&quot;??_);_(@_)"/>
  </numFmts>
  <fonts count="135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sz val="11"/>
      <color indexed="9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  <scheme val="minor"/>
    </font>
    <font>
      <u/>
      <sz val="11"/>
      <color theme="10"/>
      <name val="Cambria"/>
      <family val="2"/>
    </font>
    <font>
      <u/>
      <sz val="10"/>
      <color theme="10"/>
      <name val="Arial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Calibri"/>
      <family val="2"/>
      <scheme val="minor"/>
    </font>
    <font>
      <sz val="11"/>
      <name val="ＭＳ Ｐゴシック"/>
      <family val="3"/>
      <charset val="128"/>
    </font>
    <font>
      <sz val="11"/>
      <color theme="1"/>
      <name val="Calibri"/>
      <family val="2"/>
      <charset val="128"/>
      <scheme val="minor"/>
    </font>
    <font>
      <sz val="10"/>
      <name val="東風ゴシック"/>
      <family val="3"/>
      <charset val="128"/>
    </font>
    <font>
      <sz val="10"/>
      <name val="MS Sans Serif"/>
      <family val="2"/>
    </font>
    <font>
      <sz val="10"/>
      <name val="Tahoma"/>
      <family val="2"/>
    </font>
    <font>
      <sz val="12"/>
      <color theme="1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1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i/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name val="Times New Roman"/>
      <family val="1"/>
    </font>
    <font>
      <sz val="10"/>
      <color indexed="20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9"/>
      <color indexed="8"/>
      <name val="Times"/>
      <family val="1"/>
    </font>
    <font>
      <sz val="8"/>
      <color theme="1"/>
      <name val="Arial"/>
      <family val="2"/>
    </font>
    <font>
      <sz val="9"/>
      <name val="Times"/>
      <family val="1"/>
    </font>
    <font>
      <sz val="9"/>
      <name val="Times New Roman"/>
      <family val="1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8.5"/>
      <color indexed="8"/>
      <name val="MS Sans Serif"/>
      <family val="2"/>
    </font>
    <font>
      <i/>
      <sz val="10"/>
      <color indexed="23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sz val="10"/>
      <color indexed="8"/>
      <name val="Arial"/>
      <family val="2"/>
      <charset val="238"/>
    </font>
    <font>
      <sz val="10"/>
      <color indexed="17"/>
      <name val="Arial"/>
      <family val="2"/>
    </font>
    <font>
      <b/>
      <sz val="6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Courier"/>
      <family val="3"/>
    </font>
    <font>
      <u/>
      <sz val="9"/>
      <color indexed="12"/>
      <name val="Times"/>
      <family val="1"/>
    </font>
    <font>
      <u/>
      <sz val="10"/>
      <color indexed="12"/>
      <name val="Arial CE"/>
      <charset val="238"/>
    </font>
    <font>
      <sz val="10"/>
      <color indexed="62"/>
      <name val="Arial"/>
      <family val="2"/>
    </font>
    <font>
      <b/>
      <sz val="10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i/>
      <sz val="16"/>
      <name val="Helv"/>
    </font>
    <font>
      <sz val="10"/>
      <name val="Helvetica"/>
      <family val="2"/>
    </font>
    <font>
      <sz val="11"/>
      <color indexed="8"/>
      <name val="Calibri"/>
      <family val="2"/>
      <scheme val="minor"/>
    </font>
    <font>
      <sz val="11"/>
      <name val="Arial"/>
      <family val="2"/>
    </font>
    <font>
      <sz val="10"/>
      <color indexed="8"/>
      <name val="Times"/>
      <family val="1"/>
    </font>
    <font>
      <sz val="11"/>
      <color indexed="8"/>
      <name val="Calibri"/>
      <family val="2"/>
    </font>
    <font>
      <b/>
      <sz val="10"/>
      <color indexed="63"/>
      <name val="Arial"/>
      <family val="2"/>
    </font>
    <font>
      <sz val="8"/>
      <color indexed="62"/>
      <name val="Arial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0"/>
      <color indexed="8"/>
      <name val="MS Sans Serif"/>
      <family val="2"/>
    </font>
    <font>
      <vertAlign val="superscript"/>
      <sz val="8"/>
      <color indexed="62"/>
      <name val="Arial"/>
      <family val="2"/>
    </font>
    <font>
      <b/>
      <sz val="14"/>
      <name val="Helv"/>
    </font>
    <font>
      <b/>
      <sz val="12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sz val="10"/>
      <color indexed="10"/>
      <name val="Arial"/>
      <family val="2"/>
    </font>
    <font>
      <sz val="10"/>
      <name val="Times"/>
      <family val="1"/>
    </font>
    <font>
      <sz val="11"/>
      <name val="돋움"/>
      <family val="3"/>
      <charset val="129"/>
    </font>
    <font>
      <sz val="10"/>
      <name val="ＭＳ 明朝"/>
      <family val="1"/>
      <charset val="128"/>
    </font>
    <font>
      <b/>
      <sz val="11"/>
      <color rgb="FF00B0F0"/>
      <name val="Calibri"/>
      <family val="2"/>
      <scheme val="minor"/>
    </font>
    <font>
      <b/>
      <sz val="9"/>
      <color rgb="FF00B0F0"/>
      <name val="Arial"/>
      <family val="2"/>
    </font>
    <font>
      <b/>
      <sz val="9"/>
      <color rgb="FF4B3789"/>
      <name val="Arial"/>
      <family val="2"/>
    </font>
    <font>
      <sz val="11"/>
      <color rgb="FF4B3789"/>
      <name val="Calibri"/>
      <family val="2"/>
      <scheme val="minor"/>
    </font>
    <font>
      <i/>
      <sz val="11"/>
      <name val="Arial"/>
      <family val="2"/>
    </font>
    <font>
      <b/>
      <sz val="10"/>
      <color rgb="FF493489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10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1282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10" fillId="0" borderId="0"/>
    <xf numFmtId="0" fontId="12" fillId="34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34" borderId="0" applyFont="0" applyFill="0" applyBorder="0" applyAlignment="0" applyProtection="0"/>
    <xf numFmtId="0" fontId="13" fillId="35" borderId="0" applyNumberFormat="0" applyBorder="0" applyAlignment="0" applyProtection="0"/>
    <xf numFmtId="0" fontId="1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3" fillId="36" borderId="0" applyNumberFormat="0" applyBorder="0" applyAlignment="0" applyProtection="0"/>
    <xf numFmtId="0" fontId="1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3" fillId="37" borderId="0" applyNumberFormat="0" applyBorder="0" applyAlignment="0" applyProtection="0"/>
    <xf numFmtId="0" fontId="1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3" fillId="38" borderId="0" applyNumberFormat="0" applyBorder="0" applyAlignment="0" applyProtection="0"/>
    <xf numFmtId="0" fontId="1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3" fillId="39" borderId="0" applyNumberFormat="0" applyBorder="0" applyAlignment="0" applyProtection="0"/>
    <xf numFmtId="0" fontId="1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3" fillId="40" borderId="0" applyNumberFormat="0" applyBorder="0" applyAlignment="0" applyProtection="0"/>
    <xf numFmtId="0" fontId="1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2" fillId="34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41" borderId="0" applyNumberFormat="0" applyBorder="0" applyAlignment="0" applyProtection="0"/>
    <xf numFmtId="0" fontId="1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42" borderId="0" applyNumberFormat="0" applyBorder="0" applyAlignment="0" applyProtection="0"/>
    <xf numFmtId="0" fontId="1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3" fillId="43" borderId="0" applyNumberFormat="0" applyBorder="0" applyAlignment="0" applyProtection="0"/>
    <xf numFmtId="0" fontId="1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3" fillId="44" borderId="0" applyNumberFormat="0" applyBorder="0" applyAlignment="0" applyProtection="0"/>
    <xf numFmtId="0" fontId="1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3" fillId="45" borderId="0" applyNumberFormat="0" applyBorder="0" applyAlignment="0" applyProtection="0"/>
    <xf numFmtId="0" fontId="1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3" fillId="46" borderId="0" applyNumberFormat="0" applyBorder="0" applyAlignment="0" applyProtection="0"/>
    <xf numFmtId="0" fontId="1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5" fillId="47" borderId="0" applyNumberFormat="0" applyBorder="0" applyAlignment="0" applyProtection="0"/>
    <xf numFmtId="0" fontId="16" fillId="12" borderId="0" applyNumberFormat="0" applyBorder="0" applyAlignment="0" applyProtection="0"/>
    <xf numFmtId="0" fontId="17" fillId="12" borderId="0" applyNumberFormat="0" applyBorder="0" applyAlignment="0" applyProtection="0"/>
    <xf numFmtId="0" fontId="15" fillId="48" borderId="0" applyNumberFormat="0" applyBorder="0" applyAlignment="0" applyProtection="0"/>
    <xf numFmtId="0" fontId="16" fillId="16" borderId="0" applyNumberFormat="0" applyBorder="0" applyAlignment="0" applyProtection="0"/>
    <xf numFmtId="0" fontId="17" fillId="16" borderId="0" applyNumberFormat="0" applyBorder="0" applyAlignment="0" applyProtection="0"/>
    <xf numFmtId="0" fontId="15" fillId="49" borderId="0" applyNumberFormat="0" applyBorder="0" applyAlignment="0" applyProtection="0"/>
    <xf numFmtId="0" fontId="16" fillId="20" borderId="0" applyNumberFormat="0" applyBorder="0" applyAlignment="0" applyProtection="0"/>
    <xf numFmtId="0" fontId="17" fillId="20" borderId="0" applyNumberFormat="0" applyBorder="0" applyAlignment="0" applyProtection="0"/>
    <xf numFmtId="0" fontId="15" fillId="50" borderId="0" applyNumberFormat="0" applyBorder="0" applyAlignment="0" applyProtection="0"/>
    <xf numFmtId="0" fontId="16" fillId="24" borderId="0" applyNumberFormat="0" applyBorder="0" applyAlignment="0" applyProtection="0"/>
    <xf numFmtId="0" fontId="17" fillId="24" borderId="0" applyNumberFormat="0" applyBorder="0" applyAlignment="0" applyProtection="0"/>
    <xf numFmtId="0" fontId="15" fillId="51" borderId="0" applyNumberFormat="0" applyBorder="0" applyAlignment="0" applyProtection="0"/>
    <xf numFmtId="0" fontId="16" fillId="28" borderId="0" applyNumberFormat="0" applyBorder="0" applyAlignment="0" applyProtection="0"/>
    <xf numFmtId="0" fontId="17" fillId="28" borderId="0" applyNumberFormat="0" applyBorder="0" applyAlignment="0" applyProtection="0"/>
    <xf numFmtId="0" fontId="15" fillId="52" borderId="0" applyNumberFormat="0" applyBorder="0" applyAlignment="0" applyProtection="0"/>
    <xf numFmtId="0" fontId="16" fillId="32" borderId="0" applyNumberFormat="0" applyBorder="0" applyAlignment="0" applyProtection="0"/>
    <xf numFmtId="0" fontId="17" fillId="32" borderId="0" applyNumberFormat="0" applyBorder="0" applyAlignment="0" applyProtection="0"/>
    <xf numFmtId="0" fontId="12" fillId="34" borderId="0" applyFont="0" applyFill="0" applyBorder="0" applyAlignment="0" applyProtection="0"/>
    <xf numFmtId="0" fontId="15" fillId="53" borderId="0" applyNumberFormat="0" applyBorder="0" applyAlignment="0" applyProtection="0"/>
    <xf numFmtId="0" fontId="17" fillId="9" borderId="0" applyNumberFormat="0" applyBorder="0" applyAlignment="0" applyProtection="0"/>
    <xf numFmtId="0" fontId="15" fillId="54" borderId="0" applyNumberFormat="0" applyBorder="0" applyAlignment="0" applyProtection="0"/>
    <xf numFmtId="0" fontId="17" fillId="13" borderId="0" applyNumberFormat="0" applyBorder="0" applyAlignment="0" applyProtection="0"/>
    <xf numFmtId="0" fontId="15" fillId="55" borderId="0" applyNumberFormat="0" applyBorder="0" applyAlignment="0" applyProtection="0"/>
    <xf numFmtId="0" fontId="17" fillId="17" borderId="0" applyNumberFormat="0" applyBorder="0" applyAlignment="0" applyProtection="0"/>
    <xf numFmtId="0" fontId="15" fillId="56" borderId="0" applyNumberFormat="0" applyBorder="0" applyAlignment="0" applyProtection="0"/>
    <xf numFmtId="0" fontId="17" fillId="21" borderId="0" applyNumberFormat="0" applyBorder="0" applyAlignment="0" applyProtection="0"/>
    <xf numFmtId="0" fontId="15" fillId="57" borderId="0" applyNumberFormat="0" applyBorder="0" applyAlignment="0" applyProtection="0"/>
    <xf numFmtId="0" fontId="17" fillId="25" borderId="0" applyNumberFormat="0" applyBorder="0" applyAlignment="0" applyProtection="0"/>
    <xf numFmtId="0" fontId="15" fillId="58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59" borderId="0" applyNumberFormat="0" applyBorder="0" applyAlignment="0" applyProtection="0"/>
    <xf numFmtId="0" fontId="18" fillId="3" borderId="0" applyNumberFormat="0" applyBorder="0" applyAlignment="0" applyProtection="0"/>
    <xf numFmtId="0" fontId="19" fillId="3" borderId="0" applyNumberFormat="0" applyBorder="0" applyAlignment="0" applyProtection="0"/>
    <xf numFmtId="0" fontId="3" fillId="60" borderId="4" applyNumberFormat="0" applyAlignment="0" applyProtection="0"/>
    <xf numFmtId="0" fontId="20" fillId="6" borderId="4" applyNumberFormat="0" applyAlignment="0" applyProtection="0"/>
    <xf numFmtId="0" fontId="21" fillId="6" borderId="4" applyNumberFormat="0" applyAlignment="0" applyProtection="0"/>
    <xf numFmtId="0" fontId="22" fillId="61" borderId="7" applyNumberFormat="0" applyAlignment="0" applyProtection="0"/>
    <xf numFmtId="0" fontId="23" fillId="7" borderId="7" applyNumberFormat="0" applyAlignment="0" applyProtection="0"/>
    <xf numFmtId="0" fontId="24" fillId="7" borderId="7" applyNumberFormat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34" borderId="0" applyFont="0" applyFill="0" applyBorder="0" applyAlignment="0" applyProtection="0"/>
    <xf numFmtId="0" fontId="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" fontId="3" fillId="34" borderId="0" applyFont="0" applyFill="0" applyBorder="0" applyAlignment="0" applyProtection="0"/>
    <xf numFmtId="1" fontId="3" fillId="34" borderId="0" applyFont="0" applyFill="0" applyBorder="0" applyAlignment="0" applyProtection="0"/>
    <xf numFmtId="2" fontId="3" fillId="34" borderId="0" applyFont="0" applyFill="0" applyBorder="0" applyAlignment="0" applyProtection="0"/>
    <xf numFmtId="0" fontId="3" fillId="34" borderId="0" applyFont="0" applyFill="0" applyBorder="0" applyAlignment="0" applyProtection="0"/>
    <xf numFmtId="0" fontId="3" fillId="62" borderId="0" applyNumberFormat="0" applyBorder="0" applyAlignment="0" applyProtection="0"/>
    <xf numFmtId="0" fontId="27" fillId="2" borderId="0" applyNumberFormat="0" applyBorder="0" applyAlignment="0" applyProtection="0"/>
    <xf numFmtId="0" fontId="28" fillId="2" borderId="0" applyNumberFormat="0" applyBorder="0" applyAlignment="0" applyProtection="0"/>
    <xf numFmtId="0" fontId="3" fillId="0" borderId="1" applyNumberFormat="0" applyFill="0" applyAlignment="0" applyProtection="0"/>
    <xf numFmtId="0" fontId="7" fillId="0" borderId="1" applyNumberFormat="0" applyFill="0" applyAlignment="0" applyProtection="0"/>
    <xf numFmtId="0" fontId="29" fillId="0" borderId="1" applyNumberFormat="0" applyFill="0" applyAlignment="0" applyProtection="0"/>
    <xf numFmtId="0" fontId="3" fillId="0" borderId="11" applyNumberFormat="0" applyFill="0" applyAlignment="0" applyProtection="0"/>
    <xf numFmtId="0" fontId="8" fillId="0" borderId="2" applyNumberFormat="0" applyFill="0" applyAlignment="0" applyProtection="0"/>
    <xf numFmtId="0" fontId="30" fillId="0" borderId="2" applyNumberFormat="0" applyFill="0" applyAlignment="0" applyProtection="0"/>
    <xf numFmtId="0" fontId="3" fillId="0" borderId="3" applyNumberFormat="0" applyFill="0" applyAlignment="0" applyProtection="0"/>
    <xf numFmtId="0" fontId="9" fillId="0" borderId="3" applyNumberFormat="0" applyFill="0" applyAlignment="0" applyProtection="0"/>
    <xf numFmtId="0" fontId="31" fillId="0" borderId="3" applyNumberFormat="0" applyFill="0" applyAlignment="0" applyProtection="0"/>
    <xf numFmtId="0" fontId="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" fillId="63" borderId="4" applyNumberFormat="0" applyAlignment="0" applyProtection="0"/>
    <xf numFmtId="0" fontId="34" fillId="5" borderId="4" applyNumberFormat="0" applyAlignment="0" applyProtection="0"/>
    <xf numFmtId="0" fontId="35" fillId="5" borderId="4" applyNumberFormat="0" applyAlignment="0" applyProtection="0"/>
    <xf numFmtId="0" fontId="3" fillId="34" borderId="0" applyFont="0" applyFill="0" applyBorder="0" applyAlignment="0" applyProtection="0"/>
    <xf numFmtId="3" fontId="3" fillId="34" borderId="0" applyFont="0" applyFill="0" applyBorder="0" applyAlignment="0" applyProtection="0"/>
    <xf numFmtId="3" fontId="3" fillId="34" borderId="0" applyFont="0" applyFill="0" applyBorder="0" applyAlignment="0" applyProtection="0"/>
    <xf numFmtId="169" fontId="3" fillId="34" borderId="0" applyFont="0" applyFill="0" applyBorder="0" applyAlignment="0" applyProtection="0"/>
    <xf numFmtId="4" fontId="3" fillId="34" borderId="0" applyFont="0" applyFill="0" applyBorder="0" applyAlignment="0" applyProtection="0"/>
    <xf numFmtId="170" fontId="3" fillId="34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>
      <alignment vertical="top"/>
      <protection locked="0"/>
    </xf>
    <xf numFmtId="0" fontId="3" fillId="34" borderId="0" applyFont="0" applyFill="0" applyBorder="0" applyAlignment="0" applyProtection="0"/>
    <xf numFmtId="171" fontId="3" fillId="34" borderId="0" applyFont="0" applyFill="0" applyBorder="0" applyAlignment="0" applyProtection="0"/>
    <xf numFmtId="171" fontId="3" fillId="34" borderId="0" applyFont="0" applyFill="0" applyBorder="0" applyAlignment="0" applyProtection="0"/>
    <xf numFmtId="0" fontId="3" fillId="34" borderId="0" applyFont="0" applyFill="0" applyBorder="0" applyAlignment="0" applyProtection="0"/>
    <xf numFmtId="0" fontId="3" fillId="0" borderId="6" applyNumberFormat="0" applyFill="0" applyAlignment="0" applyProtection="0"/>
    <xf numFmtId="0" fontId="38" fillId="0" borderId="6" applyNumberFormat="0" applyFill="0" applyAlignment="0" applyProtection="0"/>
    <xf numFmtId="0" fontId="39" fillId="0" borderId="6" applyNumberFormat="0" applyFill="0" applyAlignment="0" applyProtection="0"/>
    <xf numFmtId="0" fontId="3" fillId="64" borderId="0" applyNumberFormat="0" applyBorder="0" applyAlignment="0" applyProtection="0"/>
    <xf numFmtId="0" fontId="40" fillId="4" borderId="0" applyNumberFormat="0" applyBorder="0" applyAlignment="0" applyProtection="0"/>
    <xf numFmtId="0" fontId="41" fillId="4" borderId="0" applyNumberFormat="0" applyBorder="0" applyAlignment="0" applyProtection="0"/>
    <xf numFmtId="0" fontId="3" fillId="0" borderId="0"/>
    <xf numFmtId="0" fontId="3" fillId="0" borderId="0"/>
    <xf numFmtId="0" fontId="14" fillId="0" borderId="0"/>
    <xf numFmtId="0" fontId="3" fillId="0" borderId="0"/>
    <xf numFmtId="0" fontId="42" fillId="0" borderId="0">
      <alignment vertical="center"/>
    </xf>
    <xf numFmtId="0" fontId="4" fillId="0" borderId="0"/>
    <xf numFmtId="0" fontId="4" fillId="0" borderId="0"/>
    <xf numFmtId="0" fontId="42" fillId="0" borderId="0">
      <alignment vertical="center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14" fillId="0" borderId="0"/>
    <xf numFmtId="0" fontId="42" fillId="0" borderId="0">
      <alignment vertical="center"/>
    </xf>
    <xf numFmtId="0" fontId="43" fillId="0" borderId="0">
      <alignment vertical="center"/>
    </xf>
    <xf numFmtId="0" fontId="44" fillId="0" borderId="0"/>
    <xf numFmtId="0" fontId="1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45" fillId="0" borderId="0"/>
    <xf numFmtId="0" fontId="3" fillId="0" borderId="0" applyNumberFormat="0" applyFill="0" applyBorder="0" applyAlignment="0" applyProtection="0"/>
    <xf numFmtId="0" fontId="3" fillId="34" borderId="0" applyFont="0" applyFill="0" applyBorder="0" applyAlignment="0" applyProtection="0"/>
    <xf numFmtId="0" fontId="45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65" borderId="8" applyNumberFormat="0" applyFont="0" applyAlignment="0" applyProtection="0"/>
    <xf numFmtId="0" fontId="1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60" borderId="5" applyNumberFormat="0" applyAlignment="0" applyProtection="0"/>
    <xf numFmtId="0" fontId="48" fillId="6" borderId="5" applyNumberFormat="0" applyAlignment="0" applyProtection="0"/>
    <xf numFmtId="0" fontId="49" fillId="6" borderId="5" applyNumberFormat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3" fontId="3" fillId="34" borderId="0" applyFont="0" applyFill="0" applyBorder="0" applyAlignment="0" applyProtection="0"/>
    <xf numFmtId="0" fontId="3" fillId="34" borderId="0" applyFont="0" applyFill="0" applyBorder="0" applyAlignment="0" applyProtection="0">
      <alignment horizontal="left"/>
    </xf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1" fillId="0" borderId="9" applyNumberFormat="0" applyFill="0" applyAlignment="0" applyProtection="0"/>
    <xf numFmtId="171" fontId="3" fillId="34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34" borderId="0" applyFont="0" applyFill="0" applyBorder="0" applyAlignment="0" applyProtection="0"/>
    <xf numFmtId="0" fontId="56" fillId="34" borderId="0" applyFont="0" applyFill="0" applyBorder="0" applyAlignment="0" applyProtection="0"/>
    <xf numFmtId="0" fontId="43" fillId="0" borderId="0">
      <alignment vertical="center"/>
    </xf>
    <xf numFmtId="0" fontId="43" fillId="0" borderId="0">
      <alignment vertical="center"/>
    </xf>
    <xf numFmtId="0" fontId="58" fillId="0" borderId="0" applyNumberFormat="0" applyFill="0" applyBorder="0" applyAlignment="0" applyProtection="0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63" fillId="67" borderId="0" applyNumberFormat="0" applyBorder="0" applyAlignment="0" applyProtection="0"/>
    <xf numFmtId="0" fontId="63" fillId="67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63" fillId="68" borderId="0" applyNumberFormat="0" applyBorder="0" applyAlignment="0" applyProtection="0"/>
    <xf numFmtId="0" fontId="63" fillId="6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63" fillId="71" borderId="0" applyNumberFormat="0" applyBorder="0" applyAlignment="0" applyProtection="0"/>
    <xf numFmtId="0" fontId="63" fillId="71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63" fillId="73" borderId="0" applyNumberFormat="0" applyBorder="0" applyAlignment="0" applyProtection="0"/>
    <xf numFmtId="0" fontId="63" fillId="73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74" borderId="0" applyNumberFormat="0" applyBorder="0" applyAlignment="0" applyProtection="0"/>
    <xf numFmtId="0" fontId="63" fillId="7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63" fillId="75" borderId="0" applyNumberFormat="0" applyBorder="0" applyAlignment="0" applyProtection="0"/>
    <xf numFmtId="0" fontId="63" fillId="75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7" fillId="12" borderId="0" applyNumberFormat="0" applyBorder="0" applyAlignment="0" applyProtection="0"/>
    <xf numFmtId="0" fontId="64" fillId="76" borderId="0" applyNumberFormat="0" applyBorder="0" applyAlignment="0" applyProtection="0"/>
    <xf numFmtId="0" fontId="17" fillId="12" borderId="0" applyNumberFormat="0" applyBorder="0" applyAlignment="0" applyProtection="0"/>
    <xf numFmtId="0" fontId="16" fillId="12" borderId="0" applyNumberFormat="0" applyBorder="0" applyAlignment="0" applyProtection="0"/>
    <xf numFmtId="0" fontId="64" fillId="76" borderId="0" applyNumberFormat="0" applyBorder="0" applyAlignment="0" applyProtection="0"/>
    <xf numFmtId="0" fontId="17" fillId="16" borderId="0" applyNumberFormat="0" applyBorder="0" applyAlignment="0" applyProtection="0"/>
    <xf numFmtId="0" fontId="64" fillId="73" borderId="0" applyNumberFormat="0" applyBorder="0" applyAlignment="0" applyProtection="0"/>
    <xf numFmtId="0" fontId="17" fillId="16" borderId="0" applyNumberFormat="0" applyBorder="0" applyAlignment="0" applyProtection="0"/>
    <xf numFmtId="0" fontId="16" fillId="16" borderId="0" applyNumberFormat="0" applyBorder="0" applyAlignment="0" applyProtection="0"/>
    <xf numFmtId="0" fontId="64" fillId="73" borderId="0" applyNumberFormat="0" applyBorder="0" applyAlignment="0" applyProtection="0"/>
    <xf numFmtId="0" fontId="17" fillId="20" borderId="0" applyNumberFormat="0" applyBorder="0" applyAlignment="0" applyProtection="0"/>
    <xf numFmtId="0" fontId="64" fillId="74" borderId="0" applyNumberFormat="0" applyBorder="0" applyAlignment="0" applyProtection="0"/>
    <xf numFmtId="0" fontId="17" fillId="20" borderId="0" applyNumberFormat="0" applyBorder="0" applyAlignment="0" applyProtection="0"/>
    <xf numFmtId="0" fontId="16" fillId="20" borderId="0" applyNumberFormat="0" applyBorder="0" applyAlignment="0" applyProtection="0"/>
    <xf numFmtId="0" fontId="64" fillId="74" borderId="0" applyNumberFormat="0" applyBorder="0" applyAlignment="0" applyProtection="0"/>
    <xf numFmtId="0" fontId="17" fillId="24" borderId="0" applyNumberFormat="0" applyBorder="0" applyAlignment="0" applyProtection="0"/>
    <xf numFmtId="0" fontId="64" fillId="77" borderId="0" applyNumberFormat="0" applyBorder="0" applyAlignment="0" applyProtection="0"/>
    <xf numFmtId="0" fontId="17" fillId="24" borderId="0" applyNumberFormat="0" applyBorder="0" applyAlignment="0" applyProtection="0"/>
    <xf numFmtId="0" fontId="16" fillId="24" borderId="0" applyNumberFormat="0" applyBorder="0" applyAlignment="0" applyProtection="0"/>
    <xf numFmtId="0" fontId="64" fillId="77" borderId="0" applyNumberFormat="0" applyBorder="0" applyAlignment="0" applyProtection="0"/>
    <xf numFmtId="0" fontId="17" fillId="28" borderId="0" applyNumberFormat="0" applyBorder="0" applyAlignment="0" applyProtection="0"/>
    <xf numFmtId="0" fontId="64" fillId="78" borderId="0" applyNumberFormat="0" applyBorder="0" applyAlignment="0" applyProtection="0"/>
    <xf numFmtId="0" fontId="17" fillId="28" borderId="0" applyNumberFormat="0" applyBorder="0" applyAlignment="0" applyProtection="0"/>
    <xf numFmtId="0" fontId="16" fillId="28" borderId="0" applyNumberFormat="0" applyBorder="0" applyAlignment="0" applyProtection="0"/>
    <xf numFmtId="0" fontId="64" fillId="78" borderId="0" applyNumberFormat="0" applyBorder="0" applyAlignment="0" applyProtection="0"/>
    <xf numFmtId="0" fontId="17" fillId="32" borderId="0" applyNumberFormat="0" applyBorder="0" applyAlignment="0" applyProtection="0"/>
    <xf numFmtId="0" fontId="64" fillId="79" borderId="0" applyNumberFormat="0" applyBorder="0" applyAlignment="0" applyProtection="0"/>
    <xf numFmtId="0" fontId="17" fillId="32" borderId="0" applyNumberFormat="0" applyBorder="0" applyAlignment="0" applyProtection="0"/>
    <xf numFmtId="0" fontId="16" fillId="32" borderId="0" applyNumberFormat="0" applyBorder="0" applyAlignment="0" applyProtection="0"/>
    <xf numFmtId="0" fontId="64" fillId="79" borderId="0" applyNumberFormat="0" applyBorder="0" applyAlignment="0" applyProtection="0"/>
    <xf numFmtId="0" fontId="17" fillId="9" borderId="0" applyNumberFormat="0" applyBorder="0" applyAlignment="0" applyProtection="0"/>
    <xf numFmtId="0" fontId="64" fillId="80" borderId="0" applyNumberFormat="0" applyBorder="0" applyAlignment="0" applyProtection="0"/>
    <xf numFmtId="0" fontId="17" fillId="9" borderId="0" applyNumberFormat="0" applyBorder="0" applyAlignment="0" applyProtection="0"/>
    <xf numFmtId="0" fontId="16" fillId="9" borderId="0" applyNumberFormat="0" applyBorder="0" applyAlignment="0" applyProtection="0"/>
    <xf numFmtId="0" fontId="64" fillId="80" borderId="0" applyNumberFormat="0" applyBorder="0" applyAlignment="0" applyProtection="0"/>
    <xf numFmtId="0" fontId="17" fillId="13" borderId="0" applyNumberFormat="0" applyBorder="0" applyAlignment="0" applyProtection="0"/>
    <xf numFmtId="0" fontId="64" fillId="81" borderId="0" applyNumberFormat="0" applyBorder="0" applyAlignment="0" applyProtection="0"/>
    <xf numFmtId="0" fontId="17" fillId="13" borderId="0" applyNumberFormat="0" applyBorder="0" applyAlignment="0" applyProtection="0"/>
    <xf numFmtId="0" fontId="16" fillId="13" borderId="0" applyNumberFormat="0" applyBorder="0" applyAlignment="0" applyProtection="0"/>
    <xf numFmtId="0" fontId="64" fillId="81" borderId="0" applyNumberFormat="0" applyBorder="0" applyAlignment="0" applyProtection="0"/>
    <xf numFmtId="0" fontId="17" fillId="17" borderId="0" applyNumberFormat="0" applyBorder="0" applyAlignment="0" applyProtection="0"/>
    <xf numFmtId="0" fontId="64" fillId="82" borderId="0" applyNumberFormat="0" applyBorder="0" applyAlignment="0" applyProtection="0"/>
    <xf numFmtId="0" fontId="17" fillId="17" borderId="0" applyNumberFormat="0" applyBorder="0" applyAlignment="0" applyProtection="0"/>
    <xf numFmtId="0" fontId="16" fillId="17" borderId="0" applyNumberFormat="0" applyBorder="0" applyAlignment="0" applyProtection="0"/>
    <xf numFmtId="0" fontId="64" fillId="82" borderId="0" applyNumberFormat="0" applyBorder="0" applyAlignment="0" applyProtection="0"/>
    <xf numFmtId="0" fontId="17" fillId="21" borderId="0" applyNumberFormat="0" applyBorder="0" applyAlignment="0" applyProtection="0"/>
    <xf numFmtId="0" fontId="64" fillId="77" borderId="0" applyNumberFormat="0" applyBorder="0" applyAlignment="0" applyProtection="0"/>
    <xf numFmtId="0" fontId="17" fillId="21" borderId="0" applyNumberFormat="0" applyBorder="0" applyAlignment="0" applyProtection="0"/>
    <xf numFmtId="0" fontId="16" fillId="21" borderId="0" applyNumberFormat="0" applyBorder="0" applyAlignment="0" applyProtection="0"/>
    <xf numFmtId="0" fontId="64" fillId="77" borderId="0" applyNumberFormat="0" applyBorder="0" applyAlignment="0" applyProtection="0"/>
    <xf numFmtId="0" fontId="17" fillId="25" borderId="0" applyNumberFormat="0" applyBorder="0" applyAlignment="0" applyProtection="0"/>
    <xf numFmtId="0" fontId="64" fillId="78" borderId="0" applyNumberFormat="0" applyBorder="0" applyAlignment="0" applyProtection="0"/>
    <xf numFmtId="0" fontId="17" fillId="25" borderId="0" applyNumberFormat="0" applyBorder="0" applyAlignment="0" applyProtection="0"/>
    <xf numFmtId="0" fontId="16" fillId="25" borderId="0" applyNumberFormat="0" applyBorder="0" applyAlignment="0" applyProtection="0"/>
    <xf numFmtId="0" fontId="64" fillId="78" borderId="0" applyNumberFormat="0" applyBorder="0" applyAlignment="0" applyProtection="0"/>
    <xf numFmtId="0" fontId="17" fillId="29" borderId="0" applyNumberFormat="0" applyBorder="0" applyAlignment="0" applyProtection="0"/>
    <xf numFmtId="0" fontId="64" fillId="83" borderId="0" applyNumberFormat="0" applyBorder="0" applyAlignment="0" applyProtection="0"/>
    <xf numFmtId="0" fontId="17" fillId="29" borderId="0" applyNumberFormat="0" applyBorder="0" applyAlignment="0" applyProtection="0"/>
    <xf numFmtId="0" fontId="16" fillId="29" borderId="0" applyNumberFormat="0" applyBorder="0" applyAlignment="0" applyProtection="0"/>
    <xf numFmtId="0" fontId="64" fillId="83" borderId="0" applyNumberFormat="0" applyBorder="0" applyAlignment="0" applyProtection="0"/>
    <xf numFmtId="0" fontId="65" fillId="0" borderId="12">
      <alignment horizontal="center" vertical="center"/>
    </xf>
    <xf numFmtId="0" fontId="19" fillId="3" borderId="0" applyNumberFormat="0" applyBorder="0" applyAlignment="0" applyProtection="0"/>
    <xf numFmtId="0" fontId="66" fillId="67" borderId="0" applyNumberFormat="0" applyBorder="0" applyAlignment="0" applyProtection="0"/>
    <xf numFmtId="0" fontId="19" fillId="3" borderId="0" applyNumberFormat="0" applyBorder="0" applyAlignment="0" applyProtection="0"/>
    <xf numFmtId="0" fontId="18" fillId="3" borderId="0" applyNumberFormat="0" applyBorder="0" applyAlignment="0" applyProtection="0"/>
    <xf numFmtId="0" fontId="66" fillId="67" borderId="0" applyNumberFormat="0" applyBorder="0" applyAlignment="0" applyProtection="0"/>
    <xf numFmtId="0" fontId="12" fillId="84" borderId="13"/>
    <xf numFmtId="0" fontId="67" fillId="85" borderId="14">
      <alignment horizontal="right" vertical="top" wrapText="1"/>
    </xf>
    <xf numFmtId="0" fontId="68" fillId="0" borderId="0"/>
    <xf numFmtId="174" fontId="69" fillId="0" borderId="0">
      <alignment vertical="top"/>
    </xf>
    <xf numFmtId="0" fontId="21" fillId="6" borderId="4" applyNumberFormat="0" applyAlignment="0" applyProtection="0"/>
    <xf numFmtId="0" fontId="70" fillId="86" borderId="15" applyNumberFormat="0" applyAlignment="0" applyProtection="0"/>
    <xf numFmtId="0" fontId="21" fillId="6" borderId="4" applyNumberFormat="0" applyAlignment="0" applyProtection="0"/>
    <xf numFmtId="0" fontId="20" fillId="6" borderId="4" applyNumberFormat="0" applyAlignment="0" applyProtection="0"/>
    <xf numFmtId="0" fontId="70" fillId="86" borderId="15" applyNumberFormat="0" applyAlignment="0" applyProtection="0"/>
    <xf numFmtId="0" fontId="70" fillId="86" borderId="15" applyNumberFormat="0" applyAlignment="0" applyProtection="0"/>
    <xf numFmtId="0" fontId="12" fillId="0" borderId="16"/>
    <xf numFmtId="0" fontId="24" fillId="7" borderId="7" applyNumberFormat="0" applyAlignment="0" applyProtection="0"/>
    <xf numFmtId="0" fontId="71" fillId="87" borderId="17" applyNumberFormat="0" applyAlignment="0" applyProtection="0"/>
    <xf numFmtId="0" fontId="24" fillId="7" borderId="7" applyNumberFormat="0" applyAlignment="0" applyProtection="0"/>
    <xf numFmtId="0" fontId="23" fillId="7" borderId="7" applyNumberFormat="0" applyAlignment="0" applyProtection="0"/>
    <xf numFmtId="0" fontId="71" fillId="87" borderId="17" applyNumberFormat="0" applyAlignment="0" applyProtection="0"/>
    <xf numFmtId="0" fontId="72" fillId="88" borderId="18">
      <alignment horizontal="left" vertical="top" wrapText="1"/>
    </xf>
    <xf numFmtId="0" fontId="73" fillId="89" borderId="0">
      <alignment horizontal="center"/>
    </xf>
    <xf numFmtId="0" fontId="74" fillId="89" borderId="0">
      <alignment horizontal="center" vertical="center"/>
    </xf>
    <xf numFmtId="0" fontId="3" fillId="90" borderId="0">
      <alignment horizontal="center" wrapText="1"/>
    </xf>
    <xf numFmtId="0" fontId="3" fillId="90" borderId="0">
      <alignment horizontal="center" wrapText="1"/>
    </xf>
    <xf numFmtId="0" fontId="3" fillId="90" borderId="0">
      <alignment horizontal="center" wrapText="1"/>
    </xf>
    <xf numFmtId="0" fontId="3" fillId="90" borderId="0">
      <alignment horizontal="center" wrapText="1"/>
    </xf>
    <xf numFmtId="0" fontId="3" fillId="90" borderId="0">
      <alignment horizontal="center" wrapText="1"/>
    </xf>
    <xf numFmtId="0" fontId="3" fillId="90" borderId="0">
      <alignment horizontal="center" wrapText="1"/>
    </xf>
    <xf numFmtId="0" fontId="3" fillId="90" borderId="0">
      <alignment horizontal="center" wrapText="1"/>
    </xf>
    <xf numFmtId="0" fontId="3" fillId="90" borderId="0">
      <alignment horizontal="center" wrapText="1"/>
    </xf>
    <xf numFmtId="0" fontId="3" fillId="90" borderId="0">
      <alignment horizontal="center" wrapText="1"/>
    </xf>
    <xf numFmtId="0" fontId="3" fillId="90" borderId="0">
      <alignment horizontal="center" wrapText="1"/>
    </xf>
    <xf numFmtId="0" fontId="3" fillId="90" borderId="0">
      <alignment horizontal="center" wrapText="1"/>
    </xf>
    <xf numFmtId="0" fontId="75" fillId="89" borderId="0">
      <alignment horizontal="center"/>
    </xf>
    <xf numFmtId="175" fontId="65" fillId="0" borderId="0" applyFont="0" applyFill="0" applyBorder="0" applyProtection="0">
      <alignment horizontal="right" vertical="top"/>
    </xf>
    <xf numFmtId="1" fontId="76" fillId="0" borderId="0">
      <alignment vertical="top"/>
    </xf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77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3" fillId="0" borderId="0" applyFont="0" applyFill="0" applyBorder="0" applyAlignment="0" applyProtection="0"/>
    <xf numFmtId="3" fontId="76" fillId="0" borderId="0" applyFill="0" applyBorder="0">
      <alignment horizontal="right" vertical="top"/>
    </xf>
    <xf numFmtId="0" fontId="78" fillId="0" borderId="0">
      <alignment horizontal="right" vertical="top"/>
    </xf>
    <xf numFmtId="170" fontId="76" fillId="0" borderId="0" applyFill="0" applyBorder="0">
      <alignment horizontal="right" vertical="top"/>
    </xf>
    <xf numFmtId="3" fontId="76" fillId="0" borderId="0" applyFill="0" applyBorder="0">
      <alignment horizontal="right" vertical="top"/>
    </xf>
    <xf numFmtId="169" fontId="69" fillId="0" borderId="0" applyFont="0" applyFill="0" applyBorder="0">
      <alignment horizontal="right" vertical="top"/>
    </xf>
    <xf numFmtId="177" fontId="79" fillId="0" borderId="0" applyFont="0" applyFill="0" applyBorder="0" applyAlignment="0" applyProtection="0">
      <alignment horizontal="right" vertical="top"/>
    </xf>
    <xf numFmtId="170" fontId="76" fillId="0" borderId="0">
      <alignment horizontal="right" vertical="top"/>
    </xf>
    <xf numFmtId="3" fontId="3" fillId="0" borderId="0" applyFont="0" applyFill="0" applyBorder="0" applyAlignment="0" applyProtection="0"/>
    <xf numFmtId="178" fontId="6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80" fillId="91" borderId="13" applyBorder="0">
      <protection locked="0"/>
    </xf>
    <xf numFmtId="0" fontId="3" fillId="0" borderId="0" applyFont="0" applyFill="0" applyBorder="0" applyAlignment="0" applyProtection="0"/>
    <xf numFmtId="180" fontId="65" fillId="0" borderId="0" applyFont="0" applyFill="0" applyBorder="0" applyAlignment="0" applyProtection="0"/>
    <xf numFmtId="176" fontId="65" fillId="0" borderId="0" applyFont="0" applyFill="0" applyBorder="0" applyAlignment="0" applyProtection="0"/>
    <xf numFmtId="0" fontId="81" fillId="0" borderId="0">
      <alignment horizontal="centerContinuous"/>
    </xf>
    <xf numFmtId="0" fontId="81" fillId="0" borderId="0" applyAlignment="0">
      <alignment horizontal="centerContinuous"/>
    </xf>
    <xf numFmtId="0" fontId="82" fillId="0" borderId="0" applyAlignment="0">
      <alignment horizontal="centerContinuous"/>
    </xf>
    <xf numFmtId="173" fontId="65" fillId="0" borderId="0" applyBorder="0"/>
    <xf numFmtId="173" fontId="65" fillId="0" borderId="19"/>
    <xf numFmtId="0" fontId="83" fillId="91" borderId="13">
      <protection locked="0"/>
    </xf>
    <xf numFmtId="0" fontId="3" fillId="91" borderId="16"/>
    <xf numFmtId="0" fontId="3" fillId="89" borderId="0"/>
    <xf numFmtId="0" fontId="2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2" fontId="3" fillId="0" borderId="0" applyFont="0" applyFill="0" applyBorder="0" applyAlignment="0" applyProtection="0"/>
    <xf numFmtId="0" fontId="12" fillId="0" borderId="0" applyNumberFormat="0" applyFill="0" applyAlignment="0" applyProtection="0">
      <alignment horizontal="left"/>
    </xf>
    <xf numFmtId="0" fontId="85" fillId="89" borderId="16">
      <alignment horizontal="left"/>
    </xf>
    <xf numFmtId="40" fontId="86" fillId="0" borderId="0" applyNumberFormat="0" applyFill="0" applyBorder="0" applyAlignment="0" applyProtection="0">
      <alignment vertical="top" wrapText="1"/>
    </xf>
    <xf numFmtId="0" fontId="87" fillId="89" borderId="0">
      <alignment horizontal="left"/>
    </xf>
    <xf numFmtId="0" fontId="63" fillId="89" borderId="0">
      <alignment horizontal="left"/>
    </xf>
    <xf numFmtId="0" fontId="87" fillId="89" borderId="0">
      <alignment horizontal="left"/>
    </xf>
    <xf numFmtId="0" fontId="63" fillId="89" borderId="0">
      <alignment horizontal="left"/>
    </xf>
    <xf numFmtId="0" fontId="63" fillId="89" borderId="0">
      <alignment horizontal="left"/>
    </xf>
    <xf numFmtId="0" fontId="63" fillId="89" borderId="0">
      <alignment horizontal="left"/>
    </xf>
    <xf numFmtId="0" fontId="28" fillId="2" borderId="0" applyNumberFormat="0" applyBorder="0" applyAlignment="0" applyProtection="0"/>
    <xf numFmtId="0" fontId="88" fillId="68" borderId="0" applyNumberFormat="0" applyBorder="0" applyAlignment="0" applyProtection="0"/>
    <xf numFmtId="0" fontId="28" fillId="2" borderId="0" applyNumberFormat="0" applyBorder="0" applyAlignment="0" applyProtection="0"/>
    <xf numFmtId="0" fontId="27" fillId="2" borderId="0" applyNumberFormat="0" applyBorder="0" applyAlignment="0" applyProtection="0"/>
    <xf numFmtId="0" fontId="88" fillId="68" borderId="0" applyNumberFormat="0" applyBorder="0" applyAlignment="0" applyProtection="0"/>
    <xf numFmtId="38" fontId="12" fillId="89" borderId="0" applyNumberFormat="0" applyBorder="0" applyAlignment="0" applyProtection="0"/>
    <xf numFmtId="0" fontId="67" fillId="92" borderId="0">
      <alignment horizontal="right" vertical="top" textRotation="90" wrapText="1"/>
    </xf>
    <xf numFmtId="0" fontId="89" fillId="0" borderId="0" applyNumberFormat="0" applyFill="0" applyAlignment="0" applyProtection="0"/>
    <xf numFmtId="0" fontId="56" fillId="0" borderId="20" applyNumberFormat="0" applyAlignment="0" applyProtection="0">
      <alignment horizontal="left" vertical="center"/>
    </xf>
    <xf numFmtId="0" fontId="56" fillId="0" borderId="12">
      <alignment horizontal="left" vertical="center"/>
    </xf>
    <xf numFmtId="0" fontId="29" fillId="0" borderId="1" applyNumberFormat="0" applyFill="0" applyAlignment="0" applyProtection="0"/>
    <xf numFmtId="0" fontId="90" fillId="0" borderId="21" applyNumberFormat="0" applyFill="0" applyAlignment="0" applyProtection="0"/>
    <xf numFmtId="0" fontId="29" fillId="0" borderId="1" applyNumberFormat="0" applyFill="0" applyAlignment="0" applyProtection="0"/>
    <xf numFmtId="0" fontId="7" fillId="0" borderId="1" applyNumberFormat="0" applyFill="0" applyAlignment="0" applyProtection="0"/>
    <xf numFmtId="0" fontId="90" fillId="0" borderId="21" applyNumberFormat="0" applyFill="0" applyAlignment="0" applyProtection="0"/>
    <xf numFmtId="0" fontId="30" fillId="0" borderId="2" applyNumberFormat="0" applyFill="0" applyAlignment="0" applyProtection="0"/>
    <xf numFmtId="0" fontId="91" fillId="0" borderId="22" applyNumberFormat="0" applyFill="0" applyAlignment="0" applyProtection="0"/>
    <xf numFmtId="0" fontId="30" fillId="0" borderId="2" applyNumberFormat="0" applyFill="0" applyAlignment="0" applyProtection="0"/>
    <xf numFmtId="0" fontId="8" fillId="0" borderId="2" applyNumberFormat="0" applyFill="0" applyAlignment="0" applyProtection="0"/>
    <xf numFmtId="0" fontId="91" fillId="0" borderId="22" applyNumberFormat="0" applyFill="0" applyAlignment="0" applyProtection="0"/>
    <xf numFmtId="0" fontId="31" fillId="0" borderId="3" applyNumberFormat="0" applyFill="0" applyAlignment="0" applyProtection="0"/>
    <xf numFmtId="0" fontId="92" fillId="0" borderId="23" applyNumberFormat="0" applyFill="0" applyAlignment="0" applyProtection="0"/>
    <xf numFmtId="0" fontId="31" fillId="0" borderId="3" applyNumberFormat="0" applyFill="0" applyAlignment="0" applyProtection="0"/>
    <xf numFmtId="0" fontId="9" fillId="0" borderId="3" applyNumberFormat="0" applyFill="0" applyAlignment="0" applyProtection="0"/>
    <xf numFmtId="0" fontId="92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81" fontId="79" fillId="0" borderId="0">
      <protection locked="0"/>
    </xf>
    <xf numFmtId="181" fontId="79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10" fontId="12" fillId="91" borderId="16" applyNumberFormat="0" applyBorder="0" applyAlignment="0" applyProtection="0"/>
    <xf numFmtId="0" fontId="35" fillId="5" borderId="4" applyNumberFormat="0" applyAlignment="0" applyProtection="0"/>
    <xf numFmtId="0" fontId="98" fillId="71" borderId="15" applyNumberFormat="0" applyAlignment="0" applyProtection="0"/>
    <xf numFmtId="0" fontId="35" fillId="5" borderId="4" applyNumberFormat="0" applyAlignment="0" applyProtection="0"/>
    <xf numFmtId="0" fontId="34" fillId="5" borderId="4" applyNumberFormat="0" applyAlignment="0" applyProtection="0"/>
    <xf numFmtId="0" fontId="98" fillId="71" borderId="15" applyNumberFormat="0" applyAlignment="0" applyProtection="0"/>
    <xf numFmtId="0" fontId="99" fillId="90" borderId="0">
      <alignment horizontal="center"/>
    </xf>
    <xf numFmtId="0" fontId="3" fillId="89" borderId="16">
      <alignment horizontal="centerContinuous" wrapText="1"/>
    </xf>
    <xf numFmtId="0" fontId="100" fillId="93" borderId="0">
      <alignment horizontal="center" wrapText="1"/>
    </xf>
    <xf numFmtId="0" fontId="3" fillId="89" borderId="16">
      <alignment horizontal="centerContinuous" wrapText="1"/>
    </xf>
    <xf numFmtId="0" fontId="101" fillId="89" borderId="12">
      <alignment wrapText="1"/>
    </xf>
    <xf numFmtId="0" fontId="12" fillId="89" borderId="12">
      <alignment wrapText="1"/>
    </xf>
    <xf numFmtId="0" fontId="101" fillId="89" borderId="12">
      <alignment wrapText="1"/>
    </xf>
    <xf numFmtId="0" fontId="12" fillId="89" borderId="12">
      <alignment wrapText="1"/>
    </xf>
    <xf numFmtId="0" fontId="101" fillId="89" borderId="24"/>
    <xf numFmtId="0" fontId="12" fillId="89" borderId="24"/>
    <xf numFmtId="0" fontId="101" fillId="89" borderId="24"/>
    <xf numFmtId="0" fontId="12" fillId="89" borderId="24"/>
    <xf numFmtId="0" fontId="101" fillId="89" borderId="25"/>
    <xf numFmtId="0" fontId="12" fillId="89" borderId="25"/>
    <xf numFmtId="0" fontId="101" fillId="89" borderId="25"/>
    <xf numFmtId="0" fontId="12" fillId="89" borderId="25"/>
    <xf numFmtId="0" fontId="12" fillId="89" borderId="26">
      <alignment horizontal="center" wrapText="1"/>
    </xf>
    <xf numFmtId="0" fontId="37" fillId="0" borderId="0" applyNumberFormat="0" applyFill="0" applyBorder="0" applyAlignment="0" applyProtection="0"/>
    <xf numFmtId="0" fontId="72" fillId="88" borderId="27">
      <alignment horizontal="left" vertical="top" wrapText="1"/>
    </xf>
    <xf numFmtId="0" fontId="39" fillId="0" borderId="6" applyNumberFormat="0" applyFill="0" applyAlignment="0" applyProtection="0"/>
    <xf numFmtId="0" fontId="102" fillId="0" borderId="28" applyNumberFormat="0" applyFill="0" applyAlignment="0" applyProtection="0"/>
    <xf numFmtId="0" fontId="39" fillId="0" borderId="6" applyNumberFormat="0" applyFill="0" applyAlignment="0" applyProtection="0"/>
    <xf numFmtId="0" fontId="38" fillId="0" borderId="6" applyNumberFormat="0" applyFill="0" applyAlignment="0" applyProtection="0"/>
    <xf numFmtId="0" fontId="102" fillId="0" borderId="28" applyNumberFormat="0" applyFill="0" applyAlignment="0" applyProtection="0"/>
    <xf numFmtId="0" fontId="3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41" fillId="4" borderId="0" applyNumberFormat="0" applyBorder="0" applyAlignment="0" applyProtection="0"/>
    <xf numFmtId="0" fontId="103" fillId="94" borderId="0" applyNumberFormat="0" applyBorder="0" applyAlignment="0" applyProtection="0"/>
    <xf numFmtId="0" fontId="41" fillId="4" borderId="0" applyNumberFormat="0" applyBorder="0" applyAlignment="0" applyProtection="0"/>
    <xf numFmtId="0" fontId="40" fillId="4" borderId="0" applyNumberFormat="0" applyBorder="0" applyAlignment="0" applyProtection="0"/>
    <xf numFmtId="0" fontId="103" fillId="94" borderId="0" applyNumberFormat="0" applyBorder="0" applyAlignment="0" applyProtection="0"/>
    <xf numFmtId="182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 applyNumberFormat="0" applyFill="0" applyBorder="0" applyAlignment="0" applyProtection="0"/>
    <xf numFmtId="0" fontId="63" fillId="0" borderId="0"/>
    <xf numFmtId="0" fontId="6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14" fillId="0" borderId="0"/>
    <xf numFmtId="0" fontId="5" fillId="0" borderId="0"/>
    <xf numFmtId="0" fontId="45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4" fillId="0" borderId="0"/>
    <xf numFmtId="0" fontId="12" fillId="0" borderId="0"/>
    <xf numFmtId="0" fontId="12" fillId="0" borderId="0"/>
    <xf numFmtId="0" fontId="3" fillId="0" borderId="0"/>
    <xf numFmtId="0" fontId="105" fillId="0" borderId="0"/>
    <xf numFmtId="0" fontId="14" fillId="0" borderId="0"/>
    <xf numFmtId="0" fontId="3" fillId="0" borderId="0" applyNumberFormat="0" applyFill="0" applyBorder="0" applyAlignment="0" applyProtection="0"/>
    <xf numFmtId="0" fontId="3" fillId="0" borderId="0"/>
    <xf numFmtId="0" fontId="105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10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63" fillId="0" borderId="0"/>
    <xf numFmtId="0" fontId="3" fillId="0" borderId="0"/>
    <xf numFmtId="0" fontId="14" fillId="0" borderId="0"/>
    <xf numFmtId="0" fontId="63" fillId="0" borderId="0"/>
    <xf numFmtId="0" fontId="63" fillId="0" borderId="0"/>
    <xf numFmtId="0" fontId="5" fillId="0" borderId="0"/>
    <xf numFmtId="0" fontId="63" fillId="0" borderId="0"/>
    <xf numFmtId="0" fontId="78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4" fillId="0" borderId="0"/>
    <xf numFmtId="0" fontId="3" fillId="0" borderId="0" applyNumberFormat="0" applyFill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45" fillId="0" borderId="0"/>
    <xf numFmtId="0" fontId="3" fillId="0" borderId="0"/>
    <xf numFmtId="0" fontId="105" fillId="0" borderId="0"/>
    <xf numFmtId="0" fontId="4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4" fillId="0" borderId="0"/>
    <xf numFmtId="0" fontId="4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7" fillId="0" borderId="0"/>
    <xf numFmtId="0" fontId="107" fillId="0" borderId="0"/>
    <xf numFmtId="0" fontId="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3" fillId="0" borderId="0"/>
    <xf numFmtId="0" fontId="63" fillId="0" borderId="0"/>
    <xf numFmtId="0" fontId="3" fillId="0" borderId="0"/>
    <xf numFmtId="1" fontId="69" fillId="0" borderId="0">
      <alignment vertical="top" wrapText="1"/>
    </xf>
    <xf numFmtId="1" fontId="108" fillId="0" borderId="0" applyFill="0" applyBorder="0" applyProtection="0"/>
    <xf numFmtId="1" fontId="79" fillId="0" borderId="0" applyFont="0" applyFill="0" applyBorder="0" applyProtection="0">
      <alignment vertical="center"/>
    </xf>
    <xf numFmtId="1" fontId="78" fillId="0" borderId="0">
      <alignment horizontal="right" vertical="top"/>
    </xf>
    <xf numFmtId="0" fontId="3" fillId="0" borderId="0"/>
    <xf numFmtId="1" fontId="76" fillId="0" borderId="0" applyNumberFormat="0" applyFill="0" applyBorder="0">
      <alignment vertical="top"/>
    </xf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3" fillId="95" borderId="29" applyNumberFormat="0" applyFont="0" applyAlignment="0" applyProtection="0"/>
    <xf numFmtId="0" fontId="3" fillId="95" borderId="29" applyNumberFormat="0" applyFont="0" applyAlignment="0" applyProtection="0"/>
    <xf numFmtId="0" fontId="3" fillId="95" borderId="29" applyNumberFormat="0" applyFont="0" applyAlignment="0" applyProtection="0"/>
    <xf numFmtId="0" fontId="3" fillId="95" borderId="29" applyNumberFormat="0" applyFont="0" applyAlignment="0" applyProtection="0"/>
    <xf numFmtId="0" fontId="3" fillId="95" borderId="29" applyNumberFormat="0" applyFont="0" applyAlignment="0" applyProtection="0"/>
    <xf numFmtId="0" fontId="3" fillId="95" borderId="29" applyNumberFormat="0" applyFont="0" applyAlignment="0" applyProtection="0"/>
    <xf numFmtId="0" fontId="3" fillId="95" borderId="29" applyNumberFormat="0" applyFont="0" applyAlignment="0" applyProtection="0"/>
    <xf numFmtId="0" fontId="3" fillId="95" borderId="29" applyNumberFormat="0" applyFont="0" applyAlignment="0" applyProtection="0"/>
    <xf numFmtId="0" fontId="109" fillId="8" borderId="8" applyNumberFormat="0" applyFont="0" applyAlignment="0" applyProtection="0"/>
    <xf numFmtId="0" fontId="109" fillId="8" borderId="8" applyNumberFormat="0" applyFont="0" applyAlignment="0" applyProtection="0"/>
    <xf numFmtId="0" fontId="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3" fillId="95" borderId="29" applyNumberFormat="0" applyFont="0" applyAlignment="0" applyProtection="0"/>
    <xf numFmtId="0" fontId="14" fillId="8" borderId="8" applyNumberFormat="0" applyFont="0" applyAlignment="0" applyProtection="0"/>
    <xf numFmtId="0" fontId="63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14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63" fillId="95" borderId="29" applyNumberFormat="0" applyFont="0" applyAlignment="0" applyProtection="0"/>
    <xf numFmtId="0" fontId="79" fillId="0" borderId="0">
      <alignment horizontal="left"/>
    </xf>
    <xf numFmtId="0" fontId="49" fillId="6" borderId="5" applyNumberFormat="0" applyAlignment="0" applyProtection="0"/>
    <xf numFmtId="0" fontId="110" fillId="86" borderId="30" applyNumberFormat="0" applyAlignment="0" applyProtection="0"/>
    <xf numFmtId="0" fontId="49" fillId="6" borderId="5" applyNumberFormat="0" applyAlignment="0" applyProtection="0"/>
    <xf numFmtId="0" fontId="48" fillId="6" borderId="5" applyNumberFormat="0" applyAlignment="0" applyProtection="0"/>
    <xf numFmtId="0" fontId="110" fillId="86" borderId="30" applyNumberFormat="0" applyAlignment="0" applyProtection="0"/>
    <xf numFmtId="10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NumberFormat="0" applyFont="0" applyFill="0" applyBorder="0" applyAlignment="0" applyProtection="0"/>
    <xf numFmtId="0" fontId="12" fillId="89" borderId="16"/>
    <xf numFmtId="0" fontId="12" fillId="0" borderId="31" applyNumberFormat="0" applyFill="0" applyAlignment="0" applyProtection="0"/>
    <xf numFmtId="0" fontId="111" fillId="0" borderId="31" applyNumberFormat="0" applyFill="0" applyAlignment="0" applyProtection="0"/>
    <xf numFmtId="0" fontId="74" fillId="89" borderId="0">
      <alignment horizontal="right"/>
    </xf>
    <xf numFmtId="0" fontId="112" fillId="93" borderId="0">
      <alignment horizontal="center"/>
    </xf>
    <xf numFmtId="0" fontId="72" fillId="92" borderId="16">
      <alignment horizontal="left" vertical="top" wrapText="1"/>
    </xf>
    <xf numFmtId="0" fontId="113" fillId="92" borderId="32">
      <alignment horizontal="left" vertical="top" wrapText="1"/>
    </xf>
    <xf numFmtId="0" fontId="72" fillId="92" borderId="33">
      <alignment horizontal="left" vertical="top" wrapText="1"/>
    </xf>
    <xf numFmtId="0" fontId="72" fillId="92" borderId="32">
      <alignment horizontal="left" vertical="top"/>
    </xf>
    <xf numFmtId="0" fontId="65" fillId="0" borderId="25">
      <alignment horizontal="center" vertical="center"/>
    </xf>
    <xf numFmtId="0" fontId="12" fillId="0" borderId="0"/>
    <xf numFmtId="0" fontId="3" fillId="0" borderId="0"/>
    <xf numFmtId="0" fontId="3" fillId="0" borderId="0">
      <alignment horizontal="left" wrapText="1"/>
    </xf>
    <xf numFmtId="0" fontId="3" fillId="0" borderId="0"/>
    <xf numFmtId="0" fontId="114" fillId="96" borderId="0">
      <alignment horizontal="left"/>
    </xf>
    <xf numFmtId="0" fontId="100" fillId="96" borderId="0">
      <alignment horizontal="left" wrapText="1"/>
    </xf>
    <xf numFmtId="0" fontId="114" fillId="96" borderId="0">
      <alignment horizontal="left"/>
    </xf>
    <xf numFmtId="0" fontId="115" fillId="0" borderId="25" applyNumberFormat="0" applyFill="0" applyBorder="0" applyProtection="0">
      <alignment wrapText="1"/>
    </xf>
    <xf numFmtId="40" fontId="12" fillId="0" borderId="25" applyNumberFormat="0" applyFill="0" applyProtection="0">
      <alignment horizontal="left" indent="1"/>
    </xf>
    <xf numFmtId="0" fontId="116" fillId="0" borderId="34"/>
    <xf numFmtId="0" fontId="117" fillId="0" borderId="0"/>
    <xf numFmtId="0" fontId="12" fillId="0" borderId="31" applyNumberFormat="0" applyFill="0" applyAlignment="0" applyProtection="0"/>
    <xf numFmtId="0" fontId="73" fillId="89" borderId="0">
      <alignment horizontal="center"/>
    </xf>
    <xf numFmtId="0" fontId="118" fillId="0" borderId="0"/>
    <xf numFmtId="49" fontId="76" fillId="0" borderId="0" applyFill="0" applyBorder="0" applyAlignment="0" applyProtection="0">
      <alignment vertical="top"/>
    </xf>
    <xf numFmtId="0" fontId="11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9" borderId="0"/>
    <xf numFmtId="0" fontId="114" fillId="96" borderId="0">
      <alignment horizontal="left"/>
    </xf>
    <xf numFmtId="0" fontId="51" fillId="0" borderId="9" applyNumberFormat="0" applyFill="0" applyAlignment="0" applyProtection="0"/>
    <xf numFmtId="0" fontId="121" fillId="0" borderId="35" applyNumberFormat="0" applyFill="0" applyAlignment="0" applyProtection="0"/>
    <xf numFmtId="0" fontId="51" fillId="0" borderId="9" applyNumberFormat="0" applyFill="0" applyAlignment="0" applyProtection="0"/>
    <xf numFmtId="0" fontId="122" fillId="0" borderId="9" applyNumberFormat="0" applyFill="0" applyAlignment="0" applyProtection="0"/>
    <xf numFmtId="0" fontId="121" fillId="0" borderId="35" applyNumberFormat="0" applyFill="0" applyAlignment="0" applyProtection="0"/>
    <xf numFmtId="164" fontId="123" fillId="0" borderId="0" applyFont="0" applyFill="0" applyBorder="0" applyAlignment="0" applyProtection="0"/>
    <xf numFmtId="180" fontId="65" fillId="0" borderId="0" applyFont="0" applyFill="0" applyBorder="0" applyAlignment="0" applyProtection="0"/>
    <xf numFmtId="183" fontId="105" fillId="0" borderId="0" applyFont="0" applyFill="0" applyBorder="0" applyAlignment="0" applyProtection="0"/>
    <xf numFmtId="176" fontId="65" fillId="0" borderId="0" applyFont="0" applyFill="0" applyBorder="0" applyAlignment="0" applyProtection="0"/>
    <xf numFmtId="0" fontId="124" fillId="0" borderId="0"/>
    <xf numFmtId="184" fontId="65" fillId="0" borderId="0" applyFont="0" applyFill="0" applyBorder="0" applyAlignment="0" applyProtection="0"/>
    <xf numFmtId="185" fontId="65" fillId="0" borderId="0" applyFont="0" applyFill="0" applyBorder="0" applyAlignment="0" applyProtection="0"/>
    <xf numFmtId="184" fontId="65" fillId="0" borderId="0" applyFont="0" applyFill="0" applyBorder="0" applyAlignment="0" applyProtection="0"/>
    <xf numFmtId="185" fontId="65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" fontId="126" fillId="0" borderId="0">
      <alignment vertical="top" wrapText="1"/>
    </xf>
    <xf numFmtId="165" fontId="127" fillId="0" borderId="0" applyFont="0" applyFill="0" applyBorder="0" applyAlignment="0" applyProtection="0">
      <alignment vertical="center"/>
    </xf>
    <xf numFmtId="0" fontId="127" fillId="0" borderId="0">
      <alignment vertical="center"/>
    </xf>
    <xf numFmtId="0" fontId="128" fillId="0" borderId="0"/>
    <xf numFmtId="0" fontId="107" fillId="0" borderId="0"/>
  </cellStyleXfs>
  <cellXfs count="62">
    <xf numFmtId="0" fontId="0" fillId="0" borderId="0" xfId="0"/>
    <xf numFmtId="0" fontId="2" fillId="0" borderId="0" xfId="1" applyFont="1" applyFill="1" applyBorder="1" applyAlignment="1" applyProtection="1"/>
    <xf numFmtId="0" fontId="2" fillId="0" borderId="0" xfId="1"/>
    <xf numFmtId="0" fontId="2" fillId="0" borderId="0" xfId="1" applyFont="1" applyFill="1" applyBorder="1" applyAlignment="1" applyProtection="1">
      <alignment wrapText="1"/>
    </xf>
    <xf numFmtId="0" fontId="3" fillId="0" borderId="0" xfId="1" applyFont="1" applyAlignment="1">
      <alignment wrapText="1"/>
    </xf>
    <xf numFmtId="0" fontId="2" fillId="0" borderId="0" xfId="1" applyAlignment="1">
      <alignment wrapText="1"/>
    </xf>
    <xf numFmtId="2" fontId="2" fillId="0" borderId="0" xfId="1" applyNumberFormat="1" applyFont="1" applyFill="1" applyBorder="1" applyAlignment="1" applyProtection="1"/>
    <xf numFmtId="2" fontId="2" fillId="0" borderId="0" xfId="1" applyNumberFormat="1"/>
    <xf numFmtId="0" fontId="3" fillId="0" borderId="0" xfId="1" applyFont="1"/>
    <xf numFmtId="0" fontId="3" fillId="0" borderId="0" xfId="1" applyFont="1" applyFill="1" applyBorder="1" applyAlignment="1" applyProtection="1"/>
    <xf numFmtId="0" fontId="4" fillId="0" borderId="0" xfId="2" applyAlignment="1">
      <alignment wrapText="1"/>
    </xf>
    <xf numFmtId="0" fontId="4" fillId="0" borderId="0" xfId="2"/>
    <xf numFmtId="1" fontId="4" fillId="0" borderId="0" xfId="2" applyNumberFormat="1"/>
    <xf numFmtId="2" fontId="4" fillId="0" borderId="0" xfId="2" applyNumberFormat="1"/>
    <xf numFmtId="0" fontId="11" fillId="33" borderId="10" xfId="3" applyNumberFormat="1" applyFont="1" applyFill="1" applyBorder="1" applyAlignment="1"/>
    <xf numFmtId="3" fontId="11" fillId="0" borderId="10" xfId="3" applyNumberFormat="1" applyFont="1" applyFill="1" applyBorder="1" applyAlignment="1"/>
    <xf numFmtId="0" fontId="11" fillId="0" borderId="0" xfId="3" applyNumberFormat="1" applyFont="1" applyFill="1" applyBorder="1" applyAlignment="1"/>
    <xf numFmtId="0" fontId="10" fillId="0" borderId="0" xfId="3"/>
    <xf numFmtId="0" fontId="11" fillId="33" borderId="10" xfId="3" applyNumberFormat="1" applyFont="1" applyFill="1" applyBorder="1" applyAlignment="1">
      <alignment wrapText="1"/>
    </xf>
    <xf numFmtId="0" fontId="10" fillId="0" borderId="0" xfId="3" applyAlignment="1">
      <alignment wrapText="1"/>
    </xf>
    <xf numFmtId="0" fontId="4" fillId="0" borderId="0" xfId="177"/>
    <xf numFmtId="0" fontId="4" fillId="0" borderId="0" xfId="177" applyAlignment="1"/>
    <xf numFmtId="0" fontId="57" fillId="0" borderId="0" xfId="177" applyFont="1" applyAlignment="1"/>
    <xf numFmtId="0" fontId="14" fillId="0" borderId="0" xfId="177" applyFont="1" applyAlignment="1"/>
    <xf numFmtId="0" fontId="58" fillId="0" borderId="0" xfId="265" quotePrefix="1"/>
    <xf numFmtId="0" fontId="14" fillId="0" borderId="0" xfId="177" applyFont="1"/>
    <xf numFmtId="0" fontId="14" fillId="0" borderId="0" xfId="177" applyFont="1" applyAlignment="1">
      <alignment wrapText="1"/>
    </xf>
    <xf numFmtId="0" fontId="60" fillId="0" borderId="0" xfId="177" applyFont="1" applyAlignment="1"/>
    <xf numFmtId="0" fontId="51" fillId="0" borderId="0" xfId="177" applyFont="1"/>
    <xf numFmtId="0" fontId="61" fillId="0" borderId="0" xfId="265" applyFont="1" applyAlignment="1"/>
    <xf numFmtId="0" fontId="62" fillId="0" borderId="0" xfId="177" applyFont="1" applyAlignment="1"/>
    <xf numFmtId="0" fontId="4" fillId="97" borderId="0" xfId="2" applyFill="1" applyAlignment="1">
      <alignment horizontal="center" vertical="center" wrapText="1"/>
    </xf>
    <xf numFmtId="9" fontId="4" fillId="97" borderId="0" xfId="2" applyNumberFormat="1" applyFill="1" applyAlignment="1">
      <alignment horizontal="center" vertical="center" wrapText="1"/>
    </xf>
    <xf numFmtId="0" fontId="129" fillId="97" borderId="0" xfId="2" applyFont="1" applyFill="1" applyAlignment="1">
      <alignment horizontal="left" vertical="center" wrapText="1"/>
    </xf>
    <xf numFmtId="0" fontId="129" fillId="97" borderId="36" xfId="2" applyFont="1" applyFill="1" applyBorder="1" applyAlignment="1">
      <alignment horizontal="left" vertical="center" wrapText="1"/>
    </xf>
    <xf numFmtId="9" fontId="4" fillId="97" borderId="36" xfId="2" applyNumberFormat="1" applyFill="1" applyBorder="1" applyAlignment="1">
      <alignment horizontal="center" vertical="center" wrapText="1"/>
    </xf>
    <xf numFmtId="0" fontId="4" fillId="97" borderId="36" xfId="2" applyFill="1" applyBorder="1" applyAlignment="1">
      <alignment horizontal="center" vertical="center" wrapText="1"/>
    </xf>
    <xf numFmtId="0" fontId="130" fillId="97" borderId="36" xfId="2" applyFont="1" applyFill="1" applyBorder="1" applyAlignment="1">
      <alignment horizontal="left" vertical="center" wrapText="1"/>
    </xf>
    <xf numFmtId="10" fontId="4" fillId="97" borderId="36" xfId="2" applyNumberFormat="1" applyFill="1" applyBorder="1" applyAlignment="1">
      <alignment horizontal="center" vertical="center" wrapText="1"/>
    </xf>
    <xf numFmtId="0" fontId="131" fillId="97" borderId="0" xfId="2" applyFont="1" applyFill="1" applyBorder="1" applyAlignment="1">
      <alignment horizontal="center" vertical="center" wrapText="1"/>
    </xf>
    <xf numFmtId="0" fontId="132" fillId="97" borderId="0" xfId="2" applyFont="1" applyFill="1" applyBorder="1" applyAlignment="1">
      <alignment horizontal="center" vertical="center" wrapText="1"/>
    </xf>
    <xf numFmtId="0" fontId="10" fillId="0" borderId="0" xfId="3" applyAlignment="1">
      <alignment horizontal="center"/>
    </xf>
    <xf numFmtId="0" fontId="133" fillId="0" borderId="0" xfId="3" applyFont="1"/>
    <xf numFmtId="0" fontId="107" fillId="0" borderId="0" xfId="3" applyFont="1"/>
    <xf numFmtId="9" fontId="4" fillId="97" borderId="36" xfId="2" applyNumberFormat="1" applyFill="1" applyBorder="1" applyAlignment="1">
      <alignment horizontal="center" vertical="center"/>
    </xf>
    <xf numFmtId="0" fontId="134" fillId="0" borderId="0" xfId="0" applyFont="1" applyAlignment="1">
      <alignment vertical="center" readingOrder="1"/>
    </xf>
    <xf numFmtId="173" fontId="4" fillId="0" borderId="0" xfId="177" applyNumberFormat="1" applyAlignment="1">
      <alignment horizontal="center"/>
    </xf>
    <xf numFmtId="0" fontId="51" fillId="0" borderId="0" xfId="177" applyFont="1" applyAlignment="1">
      <alignment horizontal="center"/>
    </xf>
    <xf numFmtId="0" fontId="3" fillId="33" borderId="10" xfId="1281" applyNumberFormat="1" applyFont="1" applyFill="1" applyBorder="1" applyAlignment="1"/>
    <xf numFmtId="3" fontId="3" fillId="0" borderId="10" xfId="1281" applyNumberFormat="1" applyFont="1" applyFill="1" applyBorder="1" applyAlignment="1"/>
    <xf numFmtId="0" fontId="3" fillId="0" borderId="10" xfId="1281" applyNumberFormat="1" applyFont="1" applyFill="1" applyBorder="1" applyAlignment="1"/>
    <xf numFmtId="3" fontId="4" fillId="0" borderId="0" xfId="177" applyNumberFormat="1"/>
    <xf numFmtId="0" fontId="14" fillId="0" borderId="0" xfId="0" applyFont="1"/>
    <xf numFmtId="0" fontId="62" fillId="0" borderId="0" xfId="177" applyFont="1"/>
    <xf numFmtId="0" fontId="4" fillId="0" borderId="0" xfId="177" applyAlignment="1">
      <alignment vertical="center"/>
    </xf>
    <xf numFmtId="0" fontId="58" fillId="0" borderId="0" xfId="265" quotePrefix="1" applyAlignment="1"/>
    <xf numFmtId="0" fontId="11" fillId="33" borderId="10" xfId="3" applyNumberFormat="1" applyFont="1" applyFill="1" applyBorder="1" applyAlignment="1">
      <alignment horizontal="center" wrapText="1"/>
    </xf>
    <xf numFmtId="0" fontId="11" fillId="33" borderId="10" xfId="3" applyNumberFormat="1" applyFont="1" applyFill="1" applyBorder="1" applyAlignment="1">
      <alignment horizontal="center"/>
    </xf>
    <xf numFmtId="3" fontId="11" fillId="0" borderId="10" xfId="3" applyNumberFormat="1" applyFont="1" applyFill="1" applyBorder="1" applyAlignment="1">
      <alignment horizontal="center"/>
    </xf>
    <xf numFmtId="0" fontId="0" fillId="0" borderId="0" xfId="2" applyFont="1" applyAlignment="1">
      <alignment wrapText="1"/>
    </xf>
    <xf numFmtId="0" fontId="0" fillId="0" borderId="0" xfId="0" applyAlignment="1">
      <alignment wrapText="1"/>
    </xf>
    <xf numFmtId="0" fontId="4" fillId="0" borderId="0" xfId="2" applyAlignment="1">
      <alignment wrapText="1"/>
    </xf>
  </cellXfs>
  <cellStyles count="1282">
    <cellStyle name="0mitP" xfId="4"/>
    <cellStyle name="0mitP 2" xfId="5"/>
    <cellStyle name="0ohneP" xfId="6"/>
    <cellStyle name="0ohneP 2" xfId="7"/>
    <cellStyle name="0ohneP 3" xfId="8"/>
    <cellStyle name="20% - Accent1" xfId="9"/>
    <cellStyle name="20% - Accent1 10" xfId="266"/>
    <cellStyle name="20% - Accent1 2" xfId="10"/>
    <cellStyle name="20% - Accent1 2 2" xfId="267"/>
    <cellStyle name="20% - Accent1 2 3" xfId="268"/>
    <cellStyle name="20% - Accent1 2 4" xfId="269"/>
    <cellStyle name="20% - Accent1 3" xfId="11"/>
    <cellStyle name="20% - Accent1 3 2" xfId="12"/>
    <cellStyle name="20% - Accent1 3 3" xfId="13"/>
    <cellStyle name="20% - Accent1 3 4" xfId="270"/>
    <cellStyle name="20% - Accent1 4" xfId="271"/>
    <cellStyle name="20% - Accent1 5" xfId="272"/>
    <cellStyle name="20% - Accent1 6" xfId="273"/>
    <cellStyle name="20% - Accent1 7" xfId="274"/>
    <cellStyle name="20% - Accent1 8" xfId="275"/>
    <cellStyle name="20% - Accent1 9" xfId="276"/>
    <cellStyle name="20% - Accent2" xfId="14"/>
    <cellStyle name="20% - Accent2 10" xfId="277"/>
    <cellStyle name="20% - Accent2 2" xfId="15"/>
    <cellStyle name="20% - Accent2 2 2" xfId="278"/>
    <cellStyle name="20% - Accent2 2 3" xfId="279"/>
    <cellStyle name="20% - Accent2 2 4" xfId="280"/>
    <cellStyle name="20% - Accent2 3" xfId="16"/>
    <cellStyle name="20% - Accent2 3 2" xfId="17"/>
    <cellStyle name="20% - Accent2 3 3" xfId="18"/>
    <cellStyle name="20% - Accent2 3 4" xfId="281"/>
    <cellStyle name="20% - Accent2 4" xfId="282"/>
    <cellStyle name="20% - Accent2 5" xfId="283"/>
    <cellStyle name="20% - Accent2 6" xfId="284"/>
    <cellStyle name="20% - Accent2 7" xfId="285"/>
    <cellStyle name="20% - Accent2 8" xfId="286"/>
    <cellStyle name="20% - Accent2 9" xfId="287"/>
    <cellStyle name="20% - Accent3" xfId="19"/>
    <cellStyle name="20% - Accent3 10" xfId="288"/>
    <cellStyle name="20% - Accent3 2" xfId="20"/>
    <cellStyle name="20% - Accent3 2 2" xfId="289"/>
    <cellStyle name="20% - Accent3 2 3" xfId="290"/>
    <cellStyle name="20% - Accent3 2 4" xfId="291"/>
    <cellStyle name="20% - Accent3 3" xfId="21"/>
    <cellStyle name="20% - Accent3 3 2" xfId="22"/>
    <cellStyle name="20% - Accent3 3 3" xfId="23"/>
    <cellStyle name="20% - Accent3 3 4" xfId="292"/>
    <cellStyle name="20% - Accent3 4" xfId="293"/>
    <cellStyle name="20% - Accent3 5" xfId="294"/>
    <cellStyle name="20% - Accent3 6" xfId="295"/>
    <cellStyle name="20% - Accent3 7" xfId="296"/>
    <cellStyle name="20% - Accent3 8" xfId="297"/>
    <cellStyle name="20% - Accent3 9" xfId="298"/>
    <cellStyle name="20% - Accent4" xfId="24"/>
    <cellStyle name="20% - Accent4 10" xfId="299"/>
    <cellStyle name="20% - Accent4 2" xfId="25"/>
    <cellStyle name="20% - Accent4 2 2" xfId="300"/>
    <cellStyle name="20% - Accent4 2 3" xfId="301"/>
    <cellStyle name="20% - Accent4 2 4" xfId="302"/>
    <cellStyle name="20% - Accent4 3" xfId="26"/>
    <cellStyle name="20% - Accent4 3 2" xfId="27"/>
    <cellStyle name="20% - Accent4 3 3" xfId="28"/>
    <cellStyle name="20% - Accent4 3 4" xfId="303"/>
    <cellStyle name="20% - Accent4 4" xfId="304"/>
    <cellStyle name="20% - Accent4 5" xfId="305"/>
    <cellStyle name="20% - Accent4 6" xfId="306"/>
    <cellStyle name="20% - Accent4 7" xfId="307"/>
    <cellStyle name="20% - Accent4 8" xfId="308"/>
    <cellStyle name="20% - Accent4 9" xfId="309"/>
    <cellStyle name="20% - Accent5" xfId="29"/>
    <cellStyle name="20% - Accent5 10" xfId="310"/>
    <cellStyle name="20% - Accent5 2" xfId="30"/>
    <cellStyle name="20% - Accent5 2 2" xfId="311"/>
    <cellStyle name="20% - Accent5 2 3" xfId="312"/>
    <cellStyle name="20% - Accent5 2 4" xfId="313"/>
    <cellStyle name="20% - Accent5 3" xfId="31"/>
    <cellStyle name="20% - Accent5 3 2" xfId="32"/>
    <cellStyle name="20% - Accent5 3 3" xfId="33"/>
    <cellStyle name="20% - Accent5 3 4" xfId="314"/>
    <cellStyle name="20% - Accent5 4" xfId="315"/>
    <cellStyle name="20% - Accent5 5" xfId="316"/>
    <cellStyle name="20% - Accent5 6" xfId="317"/>
    <cellStyle name="20% - Accent5 7" xfId="318"/>
    <cellStyle name="20% - Accent5 8" xfId="319"/>
    <cellStyle name="20% - Accent5 9" xfId="320"/>
    <cellStyle name="20% - Accent6" xfId="34"/>
    <cellStyle name="20% - Accent6 10" xfId="321"/>
    <cellStyle name="20% - Accent6 2" xfId="35"/>
    <cellStyle name="20% - Accent6 2 2" xfId="322"/>
    <cellStyle name="20% - Accent6 2 3" xfId="323"/>
    <cellStyle name="20% - Accent6 2 4" xfId="324"/>
    <cellStyle name="20% - Accent6 3" xfId="36"/>
    <cellStyle name="20% - Accent6 3 2" xfId="37"/>
    <cellStyle name="20% - Accent6 3 3" xfId="38"/>
    <cellStyle name="20% - Accent6 3 4" xfId="325"/>
    <cellStyle name="20% - Accent6 4" xfId="326"/>
    <cellStyle name="20% - Accent6 5" xfId="327"/>
    <cellStyle name="20% - Accent6 6" xfId="328"/>
    <cellStyle name="20% - Accent6 7" xfId="329"/>
    <cellStyle name="20% - Accent6 8" xfId="330"/>
    <cellStyle name="20% - Accent6 9" xfId="331"/>
    <cellStyle name="3mitP" xfId="39"/>
    <cellStyle name="3mitP 2" xfId="40"/>
    <cellStyle name="40% - Accent1" xfId="41"/>
    <cellStyle name="40% - Accent1 10" xfId="332"/>
    <cellStyle name="40% - Accent1 2" xfId="42"/>
    <cellStyle name="40% - Accent1 2 2" xfId="333"/>
    <cellStyle name="40% - Accent1 2 3" xfId="334"/>
    <cellStyle name="40% - Accent1 2 4" xfId="335"/>
    <cellStyle name="40% - Accent1 3" xfId="43"/>
    <cellStyle name="40% - Accent1 3 2" xfId="44"/>
    <cellStyle name="40% - Accent1 3 3" xfId="45"/>
    <cellStyle name="40% - Accent1 3 4" xfId="336"/>
    <cellStyle name="40% - Accent1 4" xfId="337"/>
    <cellStyle name="40% - Accent1 5" xfId="338"/>
    <cellStyle name="40% - Accent1 6" xfId="339"/>
    <cellStyle name="40% - Accent1 7" xfId="340"/>
    <cellStyle name="40% - Accent1 8" xfId="341"/>
    <cellStyle name="40% - Accent1 9" xfId="342"/>
    <cellStyle name="40% - Accent2" xfId="46"/>
    <cellStyle name="40% - Accent2 10" xfId="343"/>
    <cellStyle name="40% - Accent2 2" xfId="47"/>
    <cellStyle name="40% - Accent2 2 2" xfId="344"/>
    <cellStyle name="40% - Accent2 2 3" xfId="345"/>
    <cellStyle name="40% - Accent2 2 4" xfId="346"/>
    <cellStyle name="40% - Accent2 3" xfId="48"/>
    <cellStyle name="40% - Accent2 3 2" xfId="49"/>
    <cellStyle name="40% - Accent2 3 3" xfId="50"/>
    <cellStyle name="40% - Accent2 3 4" xfId="347"/>
    <cellStyle name="40% - Accent2 4" xfId="348"/>
    <cellStyle name="40% - Accent2 5" xfId="349"/>
    <cellStyle name="40% - Accent2 6" xfId="350"/>
    <cellStyle name="40% - Accent2 7" xfId="351"/>
    <cellStyle name="40% - Accent2 8" xfId="352"/>
    <cellStyle name="40% - Accent2 9" xfId="353"/>
    <cellStyle name="40% - Accent3" xfId="51"/>
    <cellStyle name="40% - Accent3 10" xfId="354"/>
    <cellStyle name="40% - Accent3 2" xfId="52"/>
    <cellStyle name="40% - Accent3 2 2" xfId="355"/>
    <cellStyle name="40% - Accent3 2 3" xfId="356"/>
    <cellStyle name="40% - Accent3 2 4" xfId="357"/>
    <cellStyle name="40% - Accent3 3" xfId="53"/>
    <cellStyle name="40% - Accent3 3 2" xfId="54"/>
    <cellStyle name="40% - Accent3 3 3" xfId="55"/>
    <cellStyle name="40% - Accent3 3 4" xfId="358"/>
    <cellStyle name="40% - Accent3 4" xfId="359"/>
    <cellStyle name="40% - Accent3 5" xfId="360"/>
    <cellStyle name="40% - Accent3 6" xfId="361"/>
    <cellStyle name="40% - Accent3 7" xfId="362"/>
    <cellStyle name="40% - Accent3 8" xfId="363"/>
    <cellStyle name="40% - Accent3 9" xfId="364"/>
    <cellStyle name="40% - Accent4" xfId="56"/>
    <cellStyle name="40% - Accent4 10" xfId="365"/>
    <cellStyle name="40% - Accent4 2" xfId="57"/>
    <cellStyle name="40% - Accent4 2 2" xfId="366"/>
    <cellStyle name="40% - Accent4 2 3" xfId="367"/>
    <cellStyle name="40% - Accent4 2 4" xfId="368"/>
    <cellStyle name="40% - Accent4 3" xfId="58"/>
    <cellStyle name="40% - Accent4 3 2" xfId="59"/>
    <cellStyle name="40% - Accent4 3 3" xfId="60"/>
    <cellStyle name="40% - Accent4 3 4" xfId="369"/>
    <cellStyle name="40% - Accent4 4" xfId="370"/>
    <cellStyle name="40% - Accent4 5" xfId="371"/>
    <cellStyle name="40% - Accent4 6" xfId="372"/>
    <cellStyle name="40% - Accent4 7" xfId="373"/>
    <cellStyle name="40% - Accent4 8" xfId="374"/>
    <cellStyle name="40% - Accent4 9" xfId="375"/>
    <cellStyle name="40% - Accent5" xfId="61"/>
    <cellStyle name="40% - Accent5 10" xfId="376"/>
    <cellStyle name="40% - Accent5 2" xfId="62"/>
    <cellStyle name="40% - Accent5 2 2" xfId="377"/>
    <cellStyle name="40% - Accent5 2 3" xfId="378"/>
    <cellStyle name="40% - Accent5 2 4" xfId="379"/>
    <cellStyle name="40% - Accent5 3" xfId="63"/>
    <cellStyle name="40% - Accent5 3 2" xfId="64"/>
    <cellStyle name="40% - Accent5 3 3" xfId="65"/>
    <cellStyle name="40% - Accent5 3 4" xfId="380"/>
    <cellStyle name="40% - Accent5 4" xfId="381"/>
    <cellStyle name="40% - Accent5 5" xfId="382"/>
    <cellStyle name="40% - Accent5 6" xfId="383"/>
    <cellStyle name="40% - Accent5 7" xfId="384"/>
    <cellStyle name="40% - Accent5 8" xfId="385"/>
    <cellStyle name="40% - Accent5 9" xfId="386"/>
    <cellStyle name="40% - Accent6" xfId="66"/>
    <cellStyle name="40% - Accent6 10" xfId="387"/>
    <cellStyle name="40% - Accent6 2" xfId="67"/>
    <cellStyle name="40% - Accent6 2 2" xfId="388"/>
    <cellStyle name="40% - Accent6 2 3" xfId="389"/>
    <cellStyle name="40% - Accent6 2 4" xfId="390"/>
    <cellStyle name="40% - Accent6 3" xfId="68"/>
    <cellStyle name="40% - Accent6 3 2" xfId="69"/>
    <cellStyle name="40% - Accent6 3 3" xfId="70"/>
    <cellStyle name="40% - Accent6 3 4" xfId="391"/>
    <cellStyle name="40% - Accent6 4" xfId="392"/>
    <cellStyle name="40% - Accent6 5" xfId="393"/>
    <cellStyle name="40% - Accent6 6" xfId="394"/>
    <cellStyle name="40% - Accent6 7" xfId="395"/>
    <cellStyle name="40% - Accent6 8" xfId="396"/>
    <cellStyle name="40% - Accent6 9" xfId="397"/>
    <cellStyle name="60% - Accent1" xfId="71"/>
    <cellStyle name="60% - Accent1 2" xfId="72"/>
    <cellStyle name="60% - Accent1 2 2" xfId="398"/>
    <cellStyle name="60% - Accent1 2 3" xfId="399"/>
    <cellStyle name="60% - Accent1 2 4" xfId="400"/>
    <cellStyle name="60% - Accent1 3" xfId="73"/>
    <cellStyle name="60% - Accent1 3 2" xfId="401"/>
    <cellStyle name="60% - Accent1 4" xfId="402"/>
    <cellStyle name="60% - Accent2" xfId="74"/>
    <cellStyle name="60% - Accent2 2" xfId="75"/>
    <cellStyle name="60% - Accent2 2 2" xfId="403"/>
    <cellStyle name="60% - Accent2 2 3" xfId="404"/>
    <cellStyle name="60% - Accent2 2 4" xfId="405"/>
    <cellStyle name="60% - Accent2 3" xfId="76"/>
    <cellStyle name="60% - Accent2 3 2" xfId="406"/>
    <cellStyle name="60% - Accent2 4" xfId="407"/>
    <cellStyle name="60% - Accent3" xfId="77"/>
    <cellStyle name="60% - Accent3 2" xfId="78"/>
    <cellStyle name="60% - Accent3 2 2" xfId="408"/>
    <cellStyle name="60% - Accent3 2 3" xfId="409"/>
    <cellStyle name="60% - Accent3 2 4" xfId="410"/>
    <cellStyle name="60% - Accent3 3" xfId="79"/>
    <cellStyle name="60% - Accent3 3 2" xfId="411"/>
    <cellStyle name="60% - Accent3 4" xfId="412"/>
    <cellStyle name="60% - Accent4" xfId="80"/>
    <cellStyle name="60% - Accent4 2" xfId="81"/>
    <cellStyle name="60% - Accent4 2 2" xfId="413"/>
    <cellStyle name="60% - Accent4 2 3" xfId="414"/>
    <cellStyle name="60% - Accent4 2 4" xfId="415"/>
    <cellStyle name="60% - Accent4 3" xfId="82"/>
    <cellStyle name="60% - Accent4 3 2" xfId="416"/>
    <cellStyle name="60% - Accent4 4" xfId="417"/>
    <cellStyle name="60% - Accent5" xfId="83"/>
    <cellStyle name="60% - Accent5 2" xfId="84"/>
    <cellStyle name="60% - Accent5 2 2" xfId="418"/>
    <cellStyle name="60% - Accent5 2 3" xfId="419"/>
    <cellStyle name="60% - Accent5 2 4" xfId="420"/>
    <cellStyle name="60% - Accent5 3" xfId="85"/>
    <cellStyle name="60% - Accent5 3 2" xfId="421"/>
    <cellStyle name="60% - Accent5 4" xfId="422"/>
    <cellStyle name="60% - Accent6" xfId="86"/>
    <cellStyle name="60% - Accent6 2" xfId="87"/>
    <cellStyle name="60% - Accent6 2 2" xfId="423"/>
    <cellStyle name="60% - Accent6 2 3" xfId="424"/>
    <cellStyle name="60% - Accent6 2 4" xfId="425"/>
    <cellStyle name="60% - Accent6 3" xfId="88"/>
    <cellStyle name="60% - Accent6 3 2" xfId="426"/>
    <cellStyle name="60% - Accent6 4" xfId="427"/>
    <cellStyle name="6mitP_R13_Fs-j32" xfId="89"/>
    <cellStyle name="Accent1 2" xfId="90"/>
    <cellStyle name="Accent1 2 2" xfId="428"/>
    <cellStyle name="Accent1 2 3" xfId="429"/>
    <cellStyle name="Accent1 2 4" xfId="430"/>
    <cellStyle name="Accent1 3" xfId="91"/>
    <cellStyle name="Accent1 3 2" xfId="431"/>
    <cellStyle name="Accent1 4" xfId="432"/>
    <cellStyle name="Accent2 2" xfId="92"/>
    <cellStyle name="Accent2 2 2" xfId="433"/>
    <cellStyle name="Accent2 2 3" xfId="434"/>
    <cellStyle name="Accent2 2 4" xfId="435"/>
    <cellStyle name="Accent2 3" xfId="93"/>
    <cellStyle name="Accent2 3 2" xfId="436"/>
    <cellStyle name="Accent2 4" xfId="437"/>
    <cellStyle name="Accent3 2" xfId="94"/>
    <cellStyle name="Accent3 2 2" xfId="438"/>
    <cellStyle name="Accent3 2 3" xfId="439"/>
    <cellStyle name="Accent3 2 4" xfId="440"/>
    <cellStyle name="Accent3 3" xfId="95"/>
    <cellStyle name="Accent3 3 2" xfId="441"/>
    <cellStyle name="Accent3 4" xfId="442"/>
    <cellStyle name="Accent4 2" xfId="96"/>
    <cellStyle name="Accent4 2 2" xfId="443"/>
    <cellStyle name="Accent4 2 3" xfId="444"/>
    <cellStyle name="Accent4 2 4" xfId="445"/>
    <cellStyle name="Accent4 3" xfId="97"/>
    <cellStyle name="Accent4 3 2" xfId="446"/>
    <cellStyle name="Accent4 4" xfId="447"/>
    <cellStyle name="Accent5 2" xfId="98"/>
    <cellStyle name="Accent5 2 2" xfId="448"/>
    <cellStyle name="Accent5 2 3" xfId="449"/>
    <cellStyle name="Accent5 2 4" xfId="450"/>
    <cellStyle name="Accent5 3" xfId="99"/>
    <cellStyle name="Accent5 3 2" xfId="451"/>
    <cellStyle name="Accent5 4" xfId="452"/>
    <cellStyle name="Accent6 2" xfId="100"/>
    <cellStyle name="Accent6 2 2" xfId="453"/>
    <cellStyle name="Accent6 2 3" xfId="454"/>
    <cellStyle name="Accent6 2 4" xfId="455"/>
    <cellStyle name="Accent6 3" xfId="101"/>
    <cellStyle name="Accent6 3 2" xfId="456"/>
    <cellStyle name="Accent6 4" xfId="457"/>
    <cellStyle name="ANCLAS,REZONES Y SUS PARTES,DE FUNDICION,DE HIERRO O DE ACERO" xfId="102"/>
    <cellStyle name="ANCLAS,REZONES Y SUS PARTES,DE FUNDICION,DE HIERRO O DE ACERO 10" xfId="103"/>
    <cellStyle name="ANCLAS,REZONES Y SUS PARTES,DE FUNDICION,DE HIERRO O DE ACERO 2" xfId="104"/>
    <cellStyle name="ANCLAS,REZONES Y SUS PARTES,DE FUNDICION,DE HIERRO O DE ACERO 3" xfId="105"/>
    <cellStyle name="ANCLAS,REZONES Y SUS PARTES,DE FUNDICION,DE HIERRO O DE ACERO 4" xfId="106"/>
    <cellStyle name="ANCLAS,REZONES Y SUS PARTES,DE FUNDICION,DE HIERRO O DE ACERO 5" xfId="107"/>
    <cellStyle name="ANCLAS,REZONES Y SUS PARTES,DE FUNDICION,DE HIERRO O DE ACERO 6" xfId="108"/>
    <cellStyle name="ANCLAS,REZONES Y SUS PARTES,DE FUNDICION,DE HIERRO O DE ACERO 7" xfId="109"/>
    <cellStyle name="ANCLAS,REZONES Y SUS PARTES,DE FUNDICION,DE HIERRO O DE ACERO 8" xfId="110"/>
    <cellStyle name="ANCLAS,REZONES Y SUS PARTES,DE FUNDICION,DE HIERRO O DE ACERO 9" xfId="111"/>
    <cellStyle name="annee semestre" xfId="458"/>
    <cellStyle name="Bad" xfId="112"/>
    <cellStyle name="Bad 2" xfId="113"/>
    <cellStyle name="Bad 2 2" xfId="459"/>
    <cellStyle name="Bad 2 3" xfId="460"/>
    <cellStyle name="Bad 2 4" xfId="461"/>
    <cellStyle name="Bad 3" xfId="114"/>
    <cellStyle name="Bad 3 2" xfId="462"/>
    <cellStyle name="Bad 4" xfId="463"/>
    <cellStyle name="bin" xfId="464"/>
    <cellStyle name="blue" xfId="465"/>
    <cellStyle name="Ç¥ÁØ_ENRL2" xfId="466"/>
    <cellStyle name="caché" xfId="467"/>
    <cellStyle name="Calculation" xfId="115"/>
    <cellStyle name="Calculation 2" xfId="116"/>
    <cellStyle name="Calculation 2 2" xfId="468"/>
    <cellStyle name="Calculation 2 3" xfId="469"/>
    <cellStyle name="Calculation 2 4" xfId="470"/>
    <cellStyle name="Calculation 3" xfId="117"/>
    <cellStyle name="Calculation 3 2" xfId="471"/>
    <cellStyle name="Calculation 4" xfId="472"/>
    <cellStyle name="Calculation 4 2" xfId="473"/>
    <cellStyle name="cell" xfId="474"/>
    <cellStyle name="Check Cell" xfId="118"/>
    <cellStyle name="Check Cell 2" xfId="119"/>
    <cellStyle name="Check Cell 2 2" xfId="475"/>
    <cellStyle name="Check Cell 2 3" xfId="476"/>
    <cellStyle name="Check Cell 2 4" xfId="477"/>
    <cellStyle name="Check Cell 3" xfId="120"/>
    <cellStyle name="Check Cell 3 2" xfId="478"/>
    <cellStyle name="Check Cell 4" xfId="479"/>
    <cellStyle name="Code additions" xfId="480"/>
    <cellStyle name="Col&amp;RowHeadings" xfId="481"/>
    <cellStyle name="ColCodes" xfId="482"/>
    <cellStyle name="ColTitles" xfId="483"/>
    <cellStyle name="ColTitles 10" xfId="484"/>
    <cellStyle name="ColTitles 11" xfId="485"/>
    <cellStyle name="ColTitles 2" xfId="486"/>
    <cellStyle name="ColTitles 3" xfId="487"/>
    <cellStyle name="ColTitles 4" xfId="488"/>
    <cellStyle name="ColTitles 5" xfId="489"/>
    <cellStyle name="ColTitles 6" xfId="490"/>
    <cellStyle name="ColTitles 7" xfId="491"/>
    <cellStyle name="ColTitles 8" xfId="492"/>
    <cellStyle name="ColTitles 9" xfId="493"/>
    <cellStyle name="column" xfId="494"/>
    <cellStyle name="Comma" xfId="121"/>
    <cellStyle name="Comma  [1]" xfId="495"/>
    <cellStyle name="Comma [0]" xfId="122"/>
    <cellStyle name="Comma [1]" xfId="496"/>
    <cellStyle name="Comma 10" xfId="497"/>
    <cellStyle name="Comma 2" xfId="123"/>
    <cellStyle name="Comma 2 2" xfId="498"/>
    <cellStyle name="Comma 2 3" xfId="499"/>
    <cellStyle name="Comma 2 4" xfId="500"/>
    <cellStyle name="Comma 2 4 2" xfId="501"/>
    <cellStyle name="Comma 2 5" xfId="502"/>
    <cellStyle name="Comma 3" xfId="503"/>
    <cellStyle name="Comma 3 2" xfId="504"/>
    <cellStyle name="Comma 4" xfId="505"/>
    <cellStyle name="Comma 4 10" xfId="506"/>
    <cellStyle name="Comma 4 11" xfId="507"/>
    <cellStyle name="Comma 4 2" xfId="508"/>
    <cellStyle name="Comma 4 3" xfId="509"/>
    <cellStyle name="Comma 4 3 2" xfId="510"/>
    <cellStyle name="Comma 4 3 2 2" xfId="511"/>
    <cellStyle name="Comma 4 3 3" xfId="512"/>
    <cellStyle name="Comma 4 3 4" xfId="513"/>
    <cellStyle name="Comma 4 4" xfId="514"/>
    <cellStyle name="Comma 4 4 2" xfId="515"/>
    <cellStyle name="Comma 4 4 2 2" xfId="516"/>
    <cellStyle name="Comma 4 4 3" xfId="517"/>
    <cellStyle name="Comma 4 4 4" xfId="518"/>
    <cellStyle name="Comma 4 5" xfId="519"/>
    <cellStyle name="Comma 4 5 2" xfId="520"/>
    <cellStyle name="Comma 4 5 2 2" xfId="521"/>
    <cellStyle name="Comma 4 5 3" xfId="522"/>
    <cellStyle name="Comma 4 5 4" xfId="523"/>
    <cellStyle name="Comma 4 6" xfId="524"/>
    <cellStyle name="Comma 4 6 2" xfId="525"/>
    <cellStyle name="Comma 4 6 2 2" xfId="526"/>
    <cellStyle name="Comma 4 6 3" xfId="527"/>
    <cellStyle name="Comma 4 6 4" xfId="528"/>
    <cellStyle name="Comma 4 7" xfId="529"/>
    <cellStyle name="Comma 4 7 2" xfId="530"/>
    <cellStyle name="Comma 4 7 2 2" xfId="531"/>
    <cellStyle name="Comma 4 7 3" xfId="532"/>
    <cellStyle name="Comma 4 7 4" xfId="533"/>
    <cellStyle name="Comma 4 8" xfId="534"/>
    <cellStyle name="Comma 4 8 2" xfId="535"/>
    <cellStyle name="Comma 4 8 2 2" xfId="536"/>
    <cellStyle name="Comma 4 8 3" xfId="537"/>
    <cellStyle name="Comma 4 8 4" xfId="538"/>
    <cellStyle name="Comma 4 9" xfId="539"/>
    <cellStyle name="Comma 4 9 2" xfId="540"/>
    <cellStyle name="Comma 5" xfId="541"/>
    <cellStyle name="Comma 5 2" xfId="542"/>
    <cellStyle name="Comma 6" xfId="543"/>
    <cellStyle name="Comma 6 2" xfId="544"/>
    <cellStyle name="Comma 7" xfId="545"/>
    <cellStyle name="Comma 7 2" xfId="546"/>
    <cellStyle name="Comma 8" xfId="547"/>
    <cellStyle name="Comma 8 2" xfId="548"/>
    <cellStyle name="Comma 9" xfId="549"/>
    <cellStyle name="Comma(0)" xfId="550"/>
    <cellStyle name="comma(1)" xfId="551"/>
    <cellStyle name="Comma(3)" xfId="552"/>
    <cellStyle name="Comma[0]" xfId="553"/>
    <cellStyle name="Comma[1]" xfId="554"/>
    <cellStyle name="Comma[2]__" xfId="555"/>
    <cellStyle name="Comma[3]" xfId="556"/>
    <cellStyle name="Comma0" xfId="557"/>
    <cellStyle name="Currency" xfId="124"/>
    <cellStyle name="Currency [0]" xfId="125"/>
    <cellStyle name="Currency 2" xfId="558"/>
    <cellStyle name="Currency0" xfId="559"/>
    <cellStyle name="DataEntryCells" xfId="560"/>
    <cellStyle name="Date" xfId="561"/>
    <cellStyle name="Datum" xfId="126"/>
    <cellStyle name="Dezimal [0]_DIAGRAM" xfId="562"/>
    <cellStyle name="Dezimal_DIAGRAM" xfId="563"/>
    <cellStyle name="Didier" xfId="564"/>
    <cellStyle name="Didier - Title" xfId="565"/>
    <cellStyle name="Didier subtitles" xfId="566"/>
    <cellStyle name="données" xfId="567"/>
    <cellStyle name="donnéesbord" xfId="568"/>
    <cellStyle name="ErrRpt_DataEntryCells" xfId="569"/>
    <cellStyle name="ErrRpt-DataEntryCells" xfId="570"/>
    <cellStyle name="ErrRpt-GreyBackground" xfId="571"/>
    <cellStyle name="Explanatory Text" xfId="127"/>
    <cellStyle name="Explanatory Text 2" xfId="128"/>
    <cellStyle name="Explanatory Text 2 2" xfId="572"/>
    <cellStyle name="Explanatory Text 2 3" xfId="573"/>
    <cellStyle name="Explanatory Text 2 4" xfId="574"/>
    <cellStyle name="Explanatory Text 3" xfId="129"/>
    <cellStyle name="Explanatory Text 3 2" xfId="575"/>
    <cellStyle name="Explanatory Text 4" xfId="576"/>
    <cellStyle name="Fest" xfId="130"/>
    <cellStyle name="Fest0" xfId="131"/>
    <cellStyle name="Fest2" xfId="132"/>
    <cellStyle name="Fixed" xfId="577"/>
    <cellStyle name="fliesstext" xfId="578"/>
    <cellStyle name="formula" xfId="579"/>
    <cellStyle name="fussnote_lauftext" xfId="580"/>
    <cellStyle name="gap" xfId="581"/>
    <cellStyle name="gap 2" xfId="582"/>
    <cellStyle name="gap 2 2" xfId="583"/>
    <cellStyle name="gap 2 2 2" xfId="584"/>
    <cellStyle name="gap 2 2 2 2" xfId="585"/>
    <cellStyle name="gap 2 3" xfId="586"/>
    <cellStyle name="Gesamt" xfId="133"/>
    <cellStyle name="Good" xfId="134"/>
    <cellStyle name="Good 2" xfId="135"/>
    <cellStyle name="Good 2 2" xfId="587"/>
    <cellStyle name="Good 2 3" xfId="588"/>
    <cellStyle name="Good 2 4" xfId="589"/>
    <cellStyle name="Good 3" xfId="136"/>
    <cellStyle name="Good 3 2" xfId="590"/>
    <cellStyle name="Good 4" xfId="591"/>
    <cellStyle name="Grey" xfId="592"/>
    <cellStyle name="GreyBackground" xfId="593"/>
    <cellStyle name="header" xfId="594"/>
    <cellStyle name="Header1" xfId="595"/>
    <cellStyle name="Header2" xfId="596"/>
    <cellStyle name="Heading 1" xfId="137"/>
    <cellStyle name="Heading 1 2" xfId="138"/>
    <cellStyle name="Heading 1 2 2" xfId="597"/>
    <cellStyle name="Heading 1 2 3" xfId="598"/>
    <cellStyle name="Heading 1 2 4" xfId="599"/>
    <cellStyle name="Heading 1 3" xfId="139"/>
    <cellStyle name="Heading 1 3 2" xfId="600"/>
    <cellStyle name="Heading 1 4" xfId="601"/>
    <cellStyle name="Heading 2" xfId="140"/>
    <cellStyle name="Heading 2 2" xfId="141"/>
    <cellStyle name="Heading 2 2 2" xfId="602"/>
    <cellStyle name="Heading 2 2 3" xfId="603"/>
    <cellStyle name="Heading 2 2 4" xfId="604"/>
    <cellStyle name="Heading 2 3" xfId="142"/>
    <cellStyle name="Heading 2 3 2" xfId="605"/>
    <cellStyle name="Heading 2 4" xfId="606"/>
    <cellStyle name="Heading 3" xfId="143"/>
    <cellStyle name="Heading 3 2" xfId="144"/>
    <cellStyle name="Heading 3 2 2" xfId="607"/>
    <cellStyle name="Heading 3 2 3" xfId="608"/>
    <cellStyle name="Heading 3 2 4" xfId="609"/>
    <cellStyle name="Heading 3 3" xfId="145"/>
    <cellStyle name="Heading 3 3 2" xfId="610"/>
    <cellStyle name="Heading 3 4" xfId="611"/>
    <cellStyle name="Heading 4" xfId="146"/>
    <cellStyle name="Heading 4 2" xfId="147"/>
    <cellStyle name="Heading 4 2 2" xfId="612"/>
    <cellStyle name="Heading 4 2 3" xfId="613"/>
    <cellStyle name="Heading 4 2 4" xfId="614"/>
    <cellStyle name="Heading 4 3" xfId="148"/>
    <cellStyle name="Heading 4 3 2" xfId="615"/>
    <cellStyle name="Heading 4 4" xfId="616"/>
    <cellStyle name="Heading1" xfId="617"/>
    <cellStyle name="Heading2" xfId="618"/>
    <cellStyle name="Hipervínculo" xfId="619"/>
    <cellStyle name="Hipervínculo visitado" xfId="620"/>
    <cellStyle name="Hyperlink 2" xfId="149"/>
    <cellStyle name="Hyperlink 2 2" xfId="621"/>
    <cellStyle name="Hyperlink 2 3" xfId="622"/>
    <cellStyle name="Hyperlink 3" xfId="150"/>
    <cellStyle name="Hyperlink 3 2" xfId="623"/>
    <cellStyle name="Hyperlink 4" xfId="624"/>
    <cellStyle name="Hyperlink 5" xfId="625"/>
    <cellStyle name="Hyperlink 5 2" xfId="626"/>
    <cellStyle name="Hyperlink 6" xfId="627"/>
    <cellStyle name="Input" xfId="151"/>
    <cellStyle name="Input [yellow]" xfId="628"/>
    <cellStyle name="Input 2" xfId="152"/>
    <cellStyle name="Input 2 2" xfId="629"/>
    <cellStyle name="Input 2 3" xfId="630"/>
    <cellStyle name="Input 2 4" xfId="631"/>
    <cellStyle name="Input 3" xfId="153"/>
    <cellStyle name="Input 3 2" xfId="632"/>
    <cellStyle name="Input 4" xfId="633"/>
    <cellStyle name="ISC" xfId="634"/>
    <cellStyle name="isced" xfId="635"/>
    <cellStyle name="ISCED Titles" xfId="636"/>
    <cellStyle name="isced_8gradk" xfId="637"/>
    <cellStyle name="KeineLinie" xfId="154"/>
    <cellStyle name="Komma0" xfId="155"/>
    <cellStyle name="Komma0 2" xfId="156"/>
    <cellStyle name="Komma1" xfId="157"/>
    <cellStyle name="Komma2" xfId="158"/>
    <cellStyle name="Komma3" xfId="159"/>
    <cellStyle name="level1a" xfId="638"/>
    <cellStyle name="level1a 2" xfId="639"/>
    <cellStyle name="level1a 2 2" xfId="640"/>
    <cellStyle name="level1a 2 2 2" xfId="641"/>
    <cellStyle name="level2" xfId="642"/>
    <cellStyle name="level2 2" xfId="643"/>
    <cellStyle name="level2 2 2" xfId="644"/>
    <cellStyle name="level2 2 2 2" xfId="645"/>
    <cellStyle name="level2a" xfId="646"/>
    <cellStyle name="level2a 2" xfId="647"/>
    <cellStyle name="level2a 2 2" xfId="648"/>
    <cellStyle name="level2a 2 2 2" xfId="649"/>
    <cellStyle name="level3" xfId="650"/>
    <cellStyle name="Lien hypertexte" xfId="265" builtinId="8"/>
    <cellStyle name="Lien hypertexte 2" xfId="160"/>
    <cellStyle name="Lien hypertexte 3" xfId="161"/>
    <cellStyle name="Lien hypertexte 4" xfId="651"/>
    <cellStyle name="Line titles-Rows" xfId="652"/>
    <cellStyle name="LinieHorizontal" xfId="162"/>
    <cellStyle name="LinieLinks" xfId="163"/>
    <cellStyle name="LinieRechts" xfId="164"/>
    <cellStyle name="LinieVertikal" xfId="165"/>
    <cellStyle name="Linked Cell" xfId="166"/>
    <cellStyle name="Linked Cell 2" xfId="167"/>
    <cellStyle name="Linked Cell 2 2" xfId="653"/>
    <cellStyle name="Linked Cell 2 3" xfId="654"/>
    <cellStyle name="Linked Cell 2 4" xfId="655"/>
    <cellStyle name="Linked Cell 3" xfId="168"/>
    <cellStyle name="Linked Cell 3 2" xfId="656"/>
    <cellStyle name="Linked Cell 4" xfId="657"/>
    <cellStyle name="Migliaia (0)_conti99" xfId="658"/>
    <cellStyle name="Milliers 2" xfId="659"/>
    <cellStyle name="Neutral" xfId="169"/>
    <cellStyle name="Neutral 2" xfId="170"/>
    <cellStyle name="Neutral 2 2" xfId="660"/>
    <cellStyle name="Neutral 2 3" xfId="661"/>
    <cellStyle name="Neutral 2 4" xfId="662"/>
    <cellStyle name="Neutral 3" xfId="171"/>
    <cellStyle name="Neutral 3 2" xfId="663"/>
    <cellStyle name="Neutral 4" xfId="664"/>
    <cellStyle name="Normal" xfId="0" builtinId="0"/>
    <cellStyle name="Normal - Style1" xfId="665"/>
    <cellStyle name="Normal 10" xfId="172"/>
    <cellStyle name="Normal 10 2" xfId="666"/>
    <cellStyle name="Normal 10 3" xfId="667"/>
    <cellStyle name="Normal 10 4" xfId="668"/>
    <cellStyle name="Normal 10 5" xfId="669"/>
    <cellStyle name="Normal 10 6" xfId="670"/>
    <cellStyle name="Normal 10 7" xfId="671"/>
    <cellStyle name="Normal 10 8" xfId="672"/>
    <cellStyle name="Normal 10 9" xfId="673"/>
    <cellStyle name="Normal 11" xfId="173"/>
    <cellStyle name="Normal 11 10" xfId="674"/>
    <cellStyle name="Normal 11 2" xfId="174"/>
    <cellStyle name="Normal 11 2 2" xfId="675"/>
    <cellStyle name="Normal 11 3" xfId="676"/>
    <cellStyle name="Normal 11 4" xfId="677"/>
    <cellStyle name="Normal 11 5" xfId="678"/>
    <cellStyle name="Normal 11 6" xfId="679"/>
    <cellStyle name="Normal 11 7" xfId="680"/>
    <cellStyle name="Normal 11 8" xfId="681"/>
    <cellStyle name="Normal 11 9" xfId="682"/>
    <cellStyle name="Normal 12" xfId="175"/>
    <cellStyle name="Normal 12 2" xfId="683"/>
    <cellStyle name="Normal 12 3" xfId="684"/>
    <cellStyle name="Normal 12 4" xfId="685"/>
    <cellStyle name="Normal 12 5" xfId="686"/>
    <cellStyle name="Normal 13" xfId="176"/>
    <cellStyle name="Normal 13 2" xfId="177"/>
    <cellStyle name="Normal 13 2 2" xfId="687"/>
    <cellStyle name="Normal 13 3" xfId="178"/>
    <cellStyle name="Normal 13 3 2" xfId="688"/>
    <cellStyle name="Normal 13 4" xfId="179"/>
    <cellStyle name="Normal 13 4 2" xfId="689"/>
    <cellStyle name="Normal 13 4 3" xfId="690"/>
    <cellStyle name="Normal 13 5" xfId="691"/>
    <cellStyle name="Normal 14" xfId="180"/>
    <cellStyle name="Normal 14 2" xfId="692"/>
    <cellStyle name="Normal 14 3" xfId="693"/>
    <cellStyle name="Normal 14 3 2" xfId="694"/>
    <cellStyle name="Normal 14 4" xfId="695"/>
    <cellStyle name="Normal 14 5" xfId="696"/>
    <cellStyle name="Normal 15" xfId="181"/>
    <cellStyle name="Normal 15 2" xfId="182"/>
    <cellStyle name="Normal 15 3" xfId="183"/>
    <cellStyle name="Normal 15 4" xfId="697"/>
    <cellStyle name="Normal 16" xfId="184"/>
    <cellStyle name="Normal 17" xfId="185"/>
    <cellStyle name="Normal 17 2" xfId="698"/>
    <cellStyle name="Normal 17 3" xfId="699"/>
    <cellStyle name="Normal 17 4" xfId="700"/>
    <cellStyle name="Normal 18" xfId="186"/>
    <cellStyle name="Normal 18 2" xfId="701"/>
    <cellStyle name="Normal 18 3" xfId="702"/>
    <cellStyle name="Normal 18 4" xfId="703"/>
    <cellStyle name="Normal 19" xfId="187"/>
    <cellStyle name="Normal 19 2" xfId="704"/>
    <cellStyle name="Normal 2" xfId="1"/>
    <cellStyle name="Normal 2 10" xfId="705"/>
    <cellStyle name="Normal 2 11" xfId="706"/>
    <cellStyle name="Normal 2 12" xfId="707"/>
    <cellStyle name="Normal 2 13" xfId="708"/>
    <cellStyle name="Normal 2 14" xfId="709"/>
    <cellStyle name="Normal 2 15" xfId="710"/>
    <cellStyle name="Normal 2 16" xfId="711"/>
    <cellStyle name="Normal 2 17" xfId="712"/>
    <cellStyle name="Normal 2 18" xfId="713"/>
    <cellStyle name="Normal 2 19" xfId="714"/>
    <cellStyle name="Normal 2 2" xfId="188"/>
    <cellStyle name="Normal 2 2 10" xfId="715"/>
    <cellStyle name="Normal 2 2 11" xfId="716"/>
    <cellStyle name="Normal 2 2 12" xfId="717"/>
    <cellStyle name="Normal 2 2 13" xfId="718"/>
    <cellStyle name="Normal 2 2 14" xfId="719"/>
    <cellStyle name="Normal 2 2 15" xfId="720"/>
    <cellStyle name="Normal 2 2 16" xfId="721"/>
    <cellStyle name="Normal 2 2 17" xfId="722"/>
    <cellStyle name="Normal 2 2 18" xfId="723"/>
    <cellStyle name="Normal 2 2 19" xfId="724"/>
    <cellStyle name="Normal 2 2 2" xfId="189"/>
    <cellStyle name="Normal 2 2 2 2" xfId="725"/>
    <cellStyle name="Normal 2 2 2 2 2" xfId="726"/>
    <cellStyle name="Normal 2 2 2 3" xfId="727"/>
    <cellStyle name="Normal 2 2 2 4" xfId="728"/>
    <cellStyle name="Normal 2 2 2 5" xfId="729"/>
    <cellStyle name="Normal 2 2 2 6" xfId="730"/>
    <cellStyle name="Normal 2 2 20" xfId="731"/>
    <cellStyle name="Normal 2 2 3" xfId="190"/>
    <cellStyle name="Normal 2 2 3 2" xfId="732"/>
    <cellStyle name="Normal 2 2 3 3" xfId="733"/>
    <cellStyle name="Normal 2 2 3 4" xfId="734"/>
    <cellStyle name="Normal 2 2 4" xfId="191"/>
    <cellStyle name="Normal 2 2 4 2" xfId="735"/>
    <cellStyle name="Normal 2 2 5" xfId="192"/>
    <cellStyle name="Normal 2 2 5 2" xfId="736"/>
    <cellStyle name="Normal 2 2 6" xfId="193"/>
    <cellStyle name="Normal 2 2 7" xfId="737"/>
    <cellStyle name="Normal 2 2 8" xfId="738"/>
    <cellStyle name="Normal 2 2 9" xfId="739"/>
    <cellStyle name="Normal 2 20" xfId="740"/>
    <cellStyle name="Normal 2 21" xfId="741"/>
    <cellStyle name="Normal 2 22" xfId="742"/>
    <cellStyle name="Normal 2 23" xfId="743"/>
    <cellStyle name="Normal 2 24" xfId="744"/>
    <cellStyle name="Normal 2 25" xfId="745"/>
    <cellStyle name="Normal 2 26" xfId="746"/>
    <cellStyle name="Normal 2 27" xfId="747"/>
    <cellStyle name="Normal 2 28" xfId="748"/>
    <cellStyle name="Normal 2 29" xfId="749"/>
    <cellStyle name="Normal 2 3" xfId="194"/>
    <cellStyle name="Normal 2 3 2" xfId="750"/>
    <cellStyle name="Normal 2 3 2 2" xfId="751"/>
    <cellStyle name="Normal 2 3 3" xfId="752"/>
    <cellStyle name="Normal 2 3 3 2" xfId="753"/>
    <cellStyle name="Normal 2 3 4" xfId="754"/>
    <cellStyle name="Normal 2 3 4 2" xfId="755"/>
    <cellStyle name="Normal 2 3 5" xfId="756"/>
    <cellStyle name="Normal 2 3 6" xfId="757"/>
    <cellStyle name="Normal 2 30" xfId="758"/>
    <cellStyle name="Normal 2 4" xfId="195"/>
    <cellStyle name="Normal 2 4 2" xfId="759"/>
    <cellStyle name="Normal 2 5" xfId="196"/>
    <cellStyle name="Normal 2 5 2" xfId="197"/>
    <cellStyle name="Normal 2 5 2 2" xfId="760"/>
    <cellStyle name="Normal 2 5 3" xfId="761"/>
    <cellStyle name="Normal 2 5 4" xfId="762"/>
    <cellStyle name="Normal 2 6" xfId="198"/>
    <cellStyle name="Normal 2 6 2" xfId="199"/>
    <cellStyle name="Normal 2 6 3" xfId="763"/>
    <cellStyle name="Normal 2 7" xfId="200"/>
    <cellStyle name="Normal 2 8" xfId="201"/>
    <cellStyle name="Normal 2 8 2" xfId="764"/>
    <cellStyle name="Normal 2 8 3" xfId="765"/>
    <cellStyle name="Normal 2 9" xfId="766"/>
    <cellStyle name="Normal 2_AUG_TabChap2" xfId="767"/>
    <cellStyle name="Normal 20" xfId="3"/>
    <cellStyle name="Normal 20 2" xfId="768"/>
    <cellStyle name="Normal 20 3" xfId="1281"/>
    <cellStyle name="Normal 21" xfId="769"/>
    <cellStyle name="Normal 21 2" xfId="770"/>
    <cellStyle name="Normal 21 3" xfId="771"/>
    <cellStyle name="Normal 21 3 2" xfId="772"/>
    <cellStyle name="Normal 21 3 3" xfId="773"/>
    <cellStyle name="Normal 21 3 3 2" xfId="774"/>
    <cellStyle name="Normal 21 4" xfId="775"/>
    <cellStyle name="Normal 22" xfId="776"/>
    <cellStyle name="Normal 23" xfId="777"/>
    <cellStyle name="Normal 24" xfId="778"/>
    <cellStyle name="Normal 24 2" xfId="779"/>
    <cellStyle name="Normal 25" xfId="780"/>
    <cellStyle name="Normal 25 2" xfId="781"/>
    <cellStyle name="Normal 26" xfId="782"/>
    <cellStyle name="Normal 26 2" xfId="783"/>
    <cellStyle name="Normal 27" xfId="784"/>
    <cellStyle name="Normal 27 2" xfId="785"/>
    <cellStyle name="Normal 28" xfId="786"/>
    <cellStyle name="Normal 28 2" xfId="787"/>
    <cellStyle name="Normal 29" xfId="788"/>
    <cellStyle name="Normal 29 2" xfId="789"/>
    <cellStyle name="Normal 3" xfId="2"/>
    <cellStyle name="Normal 3 2" xfId="202"/>
    <cellStyle name="Normal 3 2 2" xfId="790"/>
    <cellStyle name="Normal 3 2 2 2" xfId="791"/>
    <cellStyle name="Normal 3 2 2 2 2" xfId="792"/>
    <cellStyle name="Normal 3 2 2 2 3" xfId="793"/>
    <cellStyle name="Normal 3 2 3" xfId="794"/>
    <cellStyle name="Normal 3 2 4" xfId="795"/>
    <cellStyle name="Normal 3 3" xfId="203"/>
    <cellStyle name="Normal 3 3 2" xfId="204"/>
    <cellStyle name="Normal 3 3 2 2" xfId="796"/>
    <cellStyle name="Normal 3 4" xfId="205"/>
    <cellStyle name="Normal 3 4 2" xfId="797"/>
    <cellStyle name="Normal 3 4 3" xfId="798"/>
    <cellStyle name="Normal 3 5" xfId="206"/>
    <cellStyle name="Normal 3 5 2" xfId="799"/>
    <cellStyle name="Normal 3 6" xfId="207"/>
    <cellStyle name="Normal 3 6 2" xfId="800"/>
    <cellStyle name="Normal 3 7" xfId="801"/>
    <cellStyle name="Normal 30" xfId="802"/>
    <cellStyle name="Normal 30 2" xfId="803"/>
    <cellStyle name="Normal 31" xfId="804"/>
    <cellStyle name="Normal 32" xfId="805"/>
    <cellStyle name="Normal 33" xfId="806"/>
    <cellStyle name="Normal 34" xfId="807"/>
    <cellStyle name="Normal 35" xfId="808"/>
    <cellStyle name="Normal 36" xfId="809"/>
    <cellStyle name="Normal 37" xfId="810"/>
    <cellStyle name="Normal 38" xfId="811"/>
    <cellStyle name="Normal 39" xfId="812"/>
    <cellStyle name="Normal 4" xfId="208"/>
    <cellStyle name="Normal 4 10" xfId="813"/>
    <cellStyle name="Normal 4 11" xfId="814"/>
    <cellStyle name="Normal 4 12" xfId="815"/>
    <cellStyle name="Normal 4 13" xfId="816"/>
    <cellStyle name="Normal 4 14" xfId="817"/>
    <cellStyle name="Normal 4 15" xfId="818"/>
    <cellStyle name="Normal 4 16" xfId="819"/>
    <cellStyle name="Normal 4 17" xfId="820"/>
    <cellStyle name="Normal 4 2" xfId="209"/>
    <cellStyle name="Normal 4 2 2" xfId="210"/>
    <cellStyle name="Normal 4 2 2 2" xfId="821"/>
    <cellStyle name="Normal 4 2 3" xfId="822"/>
    <cellStyle name="Normal 4 3" xfId="211"/>
    <cellStyle name="Normal 4 3 2" xfId="212"/>
    <cellStyle name="Normal 4 3 3" xfId="213"/>
    <cellStyle name="Normal 4 3 4" xfId="214"/>
    <cellStyle name="Normal 4 3 5" xfId="823"/>
    <cellStyle name="Normal 4 4" xfId="824"/>
    <cellStyle name="Normal 4 5" xfId="825"/>
    <cellStyle name="Normal 4 6" xfId="826"/>
    <cellStyle name="Normal 4 7" xfId="827"/>
    <cellStyle name="Normal 4 8" xfId="828"/>
    <cellStyle name="Normal 4 9" xfId="829"/>
    <cellStyle name="Normal 40" xfId="830"/>
    <cellStyle name="Normal 41" xfId="831"/>
    <cellStyle name="Normal 42" xfId="832"/>
    <cellStyle name="Normal 43" xfId="833"/>
    <cellStyle name="Normal 44" xfId="834"/>
    <cellStyle name="Normal 45" xfId="835"/>
    <cellStyle name="Normal 46" xfId="836"/>
    <cellStyle name="Normal 47" xfId="837"/>
    <cellStyle name="Normal 48" xfId="838"/>
    <cellStyle name="Normal 49" xfId="839"/>
    <cellStyle name="Normal 5" xfId="215"/>
    <cellStyle name="Normal 5 2" xfId="216"/>
    <cellStyle name="Normal 5 2 2" xfId="217"/>
    <cellStyle name="Normal 5 2 2 2" xfId="840"/>
    <cellStyle name="Normal 5 2 3" xfId="841"/>
    <cellStyle name="Normal 5 3" xfId="218"/>
    <cellStyle name="Normal 5 3 2" xfId="842"/>
    <cellStyle name="Normal 5 4" xfId="843"/>
    <cellStyle name="Normal 5 5" xfId="844"/>
    <cellStyle name="Normal 50" xfId="845"/>
    <cellStyle name="Normal 51" xfId="846"/>
    <cellStyle name="Normal 52" xfId="847"/>
    <cellStyle name="Normal 53" xfId="848"/>
    <cellStyle name="Normal 54" xfId="849"/>
    <cellStyle name="Normal 55" xfId="850"/>
    <cellStyle name="Normal 56" xfId="851"/>
    <cellStyle name="Normal 57" xfId="852"/>
    <cellStyle name="Normal 58" xfId="853"/>
    <cellStyle name="Normal 59" xfId="854"/>
    <cellStyle name="Normal 6" xfId="219"/>
    <cellStyle name="Normal 6 2" xfId="220"/>
    <cellStyle name="Normal 6 2 2" xfId="855"/>
    <cellStyle name="Normal 6 3" xfId="221"/>
    <cellStyle name="Normal 6 3 2" xfId="856"/>
    <cellStyle name="Normal 6 4" xfId="857"/>
    <cellStyle name="Normal 6_Figures by page_(nida)(0212)" xfId="858"/>
    <cellStyle name="Normal 60" xfId="859"/>
    <cellStyle name="Normal 61" xfId="860"/>
    <cellStyle name="Normal 62" xfId="861"/>
    <cellStyle name="Normal 63" xfId="862"/>
    <cellStyle name="Normal 64" xfId="863"/>
    <cellStyle name="Normal 65" xfId="864"/>
    <cellStyle name="Normal 66" xfId="865"/>
    <cellStyle name="Normal 67" xfId="866"/>
    <cellStyle name="Normal 68" xfId="867"/>
    <cellStyle name="Normal 69" xfId="868"/>
    <cellStyle name="Normal 7" xfId="222"/>
    <cellStyle name="Normal 7 2" xfId="869"/>
    <cellStyle name="Normal 7 3" xfId="870"/>
    <cellStyle name="Normal 70" xfId="871"/>
    <cellStyle name="Normal 71" xfId="872"/>
    <cellStyle name="Normal 72" xfId="873"/>
    <cellStyle name="Normal 73" xfId="874"/>
    <cellStyle name="Normal 74" xfId="875"/>
    <cellStyle name="Normal 75" xfId="876"/>
    <cellStyle name="Normal 76" xfId="877"/>
    <cellStyle name="Normal 77" xfId="878"/>
    <cellStyle name="Normal 8" xfId="223"/>
    <cellStyle name="Normal 8 10" xfId="879"/>
    <cellStyle name="Normal 8 11" xfId="880"/>
    <cellStyle name="Normal 8 2" xfId="881"/>
    <cellStyle name="Normal 8 3" xfId="882"/>
    <cellStyle name="Normal 8 4" xfId="883"/>
    <cellStyle name="Normal 8 5" xfId="884"/>
    <cellStyle name="Normal 8 6" xfId="885"/>
    <cellStyle name="Normal 8 7" xfId="886"/>
    <cellStyle name="Normal 8 8" xfId="887"/>
    <cellStyle name="Normal 8 9" xfId="888"/>
    <cellStyle name="Normal 9" xfId="224"/>
    <cellStyle name="Normal 9 2" xfId="889"/>
    <cellStyle name="Normal 9 3" xfId="890"/>
    <cellStyle name="Normál_8gradk" xfId="891"/>
    <cellStyle name="Normal-blank" xfId="892"/>
    <cellStyle name="Normal-bottom" xfId="893"/>
    <cellStyle name="Normal-center" xfId="894"/>
    <cellStyle name="Normal-droit" xfId="895"/>
    <cellStyle name="normální_List1" xfId="896"/>
    <cellStyle name="Normal-top" xfId="897"/>
    <cellStyle name="Note" xfId="225"/>
    <cellStyle name="Note 10 2" xfId="898"/>
    <cellStyle name="Note 10 2 2" xfId="899"/>
    <cellStyle name="Note 10 3" xfId="900"/>
    <cellStyle name="Note 10 3 2" xfId="901"/>
    <cellStyle name="Note 10 4" xfId="902"/>
    <cellStyle name="Note 10 4 2" xfId="903"/>
    <cellStyle name="Note 10 5" xfId="904"/>
    <cellStyle name="Note 10 5 2" xfId="905"/>
    <cellStyle name="Note 10 6" xfId="906"/>
    <cellStyle name="Note 10 6 2" xfId="907"/>
    <cellStyle name="Note 10 7" xfId="908"/>
    <cellStyle name="Note 10 7 2" xfId="909"/>
    <cellStyle name="Note 11 2" xfId="910"/>
    <cellStyle name="Note 11 2 2" xfId="911"/>
    <cellStyle name="Note 11 3" xfId="912"/>
    <cellStyle name="Note 11 3 2" xfId="913"/>
    <cellStyle name="Note 11 4" xfId="914"/>
    <cellStyle name="Note 11 4 2" xfId="915"/>
    <cellStyle name="Note 11 5" xfId="916"/>
    <cellStyle name="Note 11 5 2" xfId="917"/>
    <cellStyle name="Note 11 6" xfId="918"/>
    <cellStyle name="Note 11 6 2" xfId="919"/>
    <cellStyle name="Note 12 2" xfId="920"/>
    <cellStyle name="Note 12 2 2" xfId="921"/>
    <cellStyle name="Note 12 3" xfId="922"/>
    <cellStyle name="Note 12 3 2" xfId="923"/>
    <cellStyle name="Note 12 4" xfId="924"/>
    <cellStyle name="Note 12 4 2" xfId="925"/>
    <cellStyle name="Note 12 5" xfId="926"/>
    <cellStyle name="Note 12 5 2" xfId="927"/>
    <cellStyle name="Note 13 2" xfId="928"/>
    <cellStyle name="Note 13 2 2" xfId="929"/>
    <cellStyle name="Note 14 2" xfId="930"/>
    <cellStyle name="Note 14 2 2" xfId="931"/>
    <cellStyle name="Note 15 2" xfId="932"/>
    <cellStyle name="Note 15 2 2" xfId="933"/>
    <cellStyle name="Note 2" xfId="226"/>
    <cellStyle name="Note 2 10" xfId="934"/>
    <cellStyle name="Note 2 11" xfId="935"/>
    <cellStyle name="Note 2 12" xfId="936"/>
    <cellStyle name="Note 2 13" xfId="937"/>
    <cellStyle name="Note 2 14" xfId="938"/>
    <cellStyle name="Note 2 15" xfId="939"/>
    <cellStyle name="Note 2 16" xfId="940"/>
    <cellStyle name="Note 2 17" xfId="941"/>
    <cellStyle name="Note 2 18" xfId="942"/>
    <cellStyle name="Note 2 18 2" xfId="943"/>
    <cellStyle name="Note 2 19" xfId="944"/>
    <cellStyle name="Note 2 2" xfId="945"/>
    <cellStyle name="Note 2 2 2" xfId="946"/>
    <cellStyle name="Note 2 3" xfId="947"/>
    <cellStyle name="Note 2 3 2" xfId="948"/>
    <cellStyle name="Note 2 4" xfId="949"/>
    <cellStyle name="Note 2 4 2" xfId="950"/>
    <cellStyle name="Note 2 5" xfId="951"/>
    <cellStyle name="Note 2 5 2" xfId="952"/>
    <cellStyle name="Note 2 6" xfId="953"/>
    <cellStyle name="Note 2 6 2" xfId="954"/>
    <cellStyle name="Note 2 7" xfId="955"/>
    <cellStyle name="Note 2 7 2" xfId="956"/>
    <cellStyle name="Note 2 8" xfId="957"/>
    <cellStyle name="Note 2 8 2" xfId="958"/>
    <cellStyle name="Note 2 9" xfId="959"/>
    <cellStyle name="Note 3" xfId="227"/>
    <cellStyle name="Note 3 10" xfId="960"/>
    <cellStyle name="Note 3 11" xfId="961"/>
    <cellStyle name="Note 3 2" xfId="228"/>
    <cellStyle name="Note 3 2 2" xfId="962"/>
    <cellStyle name="Note 3 2 2 2" xfId="963"/>
    <cellStyle name="Note 3 2 3" xfId="964"/>
    <cellStyle name="Note 3 2 4" xfId="965"/>
    <cellStyle name="Note 3 2 5" xfId="966"/>
    <cellStyle name="Note 3 3" xfId="229"/>
    <cellStyle name="Note 3 3 2" xfId="967"/>
    <cellStyle name="Note 3 3 2 2" xfId="968"/>
    <cellStyle name="Note 3 3 3" xfId="969"/>
    <cellStyle name="Note 3 3 4" xfId="970"/>
    <cellStyle name="Note 3 3 5" xfId="971"/>
    <cellStyle name="Note 3 4" xfId="972"/>
    <cellStyle name="Note 3 4 2" xfId="973"/>
    <cellStyle name="Note 3 4 2 2" xfId="974"/>
    <cellStyle name="Note 3 4 3" xfId="975"/>
    <cellStyle name="Note 3 4 4" xfId="976"/>
    <cellStyle name="Note 3 5" xfId="977"/>
    <cellStyle name="Note 3 5 2" xfId="978"/>
    <cellStyle name="Note 3 5 2 2" xfId="979"/>
    <cellStyle name="Note 3 5 3" xfId="980"/>
    <cellStyle name="Note 3 5 4" xfId="981"/>
    <cellStyle name="Note 3 6" xfId="982"/>
    <cellStyle name="Note 3 6 2" xfId="983"/>
    <cellStyle name="Note 3 6 2 2" xfId="984"/>
    <cellStyle name="Note 3 6 3" xfId="985"/>
    <cellStyle name="Note 3 6 4" xfId="986"/>
    <cellStyle name="Note 3 7" xfId="987"/>
    <cellStyle name="Note 3 7 2" xfId="988"/>
    <cellStyle name="Note 3 7 2 2" xfId="989"/>
    <cellStyle name="Note 3 7 3" xfId="990"/>
    <cellStyle name="Note 3 7 4" xfId="991"/>
    <cellStyle name="Note 3 8" xfId="992"/>
    <cellStyle name="Note 3 8 2" xfId="993"/>
    <cellStyle name="Note 3 9" xfId="994"/>
    <cellStyle name="Note 4" xfId="995"/>
    <cellStyle name="Note 4 10" xfId="996"/>
    <cellStyle name="Note 4 2" xfId="997"/>
    <cellStyle name="Note 4 2 2" xfId="998"/>
    <cellStyle name="Note 4 2 2 2" xfId="999"/>
    <cellStyle name="Note 4 2 3" xfId="1000"/>
    <cellStyle name="Note 4 2 4" xfId="1001"/>
    <cellStyle name="Note 4 3" xfId="1002"/>
    <cellStyle name="Note 4 3 2" xfId="1003"/>
    <cellStyle name="Note 4 3 2 2" xfId="1004"/>
    <cellStyle name="Note 4 3 3" xfId="1005"/>
    <cellStyle name="Note 4 3 4" xfId="1006"/>
    <cellStyle name="Note 4 4" xfId="1007"/>
    <cellStyle name="Note 4 4 2" xfId="1008"/>
    <cellStyle name="Note 4 4 2 2" xfId="1009"/>
    <cellStyle name="Note 4 4 3" xfId="1010"/>
    <cellStyle name="Note 4 4 4" xfId="1011"/>
    <cellStyle name="Note 4 5" xfId="1012"/>
    <cellStyle name="Note 4 5 2" xfId="1013"/>
    <cellStyle name="Note 4 5 2 2" xfId="1014"/>
    <cellStyle name="Note 4 5 3" xfId="1015"/>
    <cellStyle name="Note 4 5 4" xfId="1016"/>
    <cellStyle name="Note 4 6" xfId="1017"/>
    <cellStyle name="Note 4 6 2" xfId="1018"/>
    <cellStyle name="Note 4 6 2 2" xfId="1019"/>
    <cellStyle name="Note 4 6 3" xfId="1020"/>
    <cellStyle name="Note 4 6 4" xfId="1021"/>
    <cellStyle name="Note 4 7" xfId="1022"/>
    <cellStyle name="Note 4 7 2" xfId="1023"/>
    <cellStyle name="Note 4 7 2 2" xfId="1024"/>
    <cellStyle name="Note 4 7 3" xfId="1025"/>
    <cellStyle name="Note 4 7 4" xfId="1026"/>
    <cellStyle name="Note 4 8" xfId="1027"/>
    <cellStyle name="Note 4 8 2" xfId="1028"/>
    <cellStyle name="Note 4 9" xfId="1029"/>
    <cellStyle name="Note 5" xfId="1030"/>
    <cellStyle name="Note 5 10" xfId="1031"/>
    <cellStyle name="Note 5 2" xfId="1032"/>
    <cellStyle name="Note 5 2 2" xfId="1033"/>
    <cellStyle name="Note 5 2 2 2" xfId="1034"/>
    <cellStyle name="Note 5 2 3" xfId="1035"/>
    <cellStyle name="Note 5 2 4" xfId="1036"/>
    <cellStyle name="Note 5 3" xfId="1037"/>
    <cellStyle name="Note 5 3 2" xfId="1038"/>
    <cellStyle name="Note 5 3 2 2" xfId="1039"/>
    <cellStyle name="Note 5 3 3" xfId="1040"/>
    <cellStyle name="Note 5 3 4" xfId="1041"/>
    <cellStyle name="Note 5 4" xfId="1042"/>
    <cellStyle name="Note 5 4 2" xfId="1043"/>
    <cellStyle name="Note 5 4 2 2" xfId="1044"/>
    <cellStyle name="Note 5 4 3" xfId="1045"/>
    <cellStyle name="Note 5 4 4" xfId="1046"/>
    <cellStyle name="Note 5 5" xfId="1047"/>
    <cellStyle name="Note 5 5 2" xfId="1048"/>
    <cellStyle name="Note 5 5 2 2" xfId="1049"/>
    <cellStyle name="Note 5 5 3" xfId="1050"/>
    <cellStyle name="Note 5 5 4" xfId="1051"/>
    <cellStyle name="Note 5 6" xfId="1052"/>
    <cellStyle name="Note 5 6 2" xfId="1053"/>
    <cellStyle name="Note 5 6 2 2" xfId="1054"/>
    <cellStyle name="Note 5 6 3" xfId="1055"/>
    <cellStyle name="Note 5 6 4" xfId="1056"/>
    <cellStyle name="Note 5 7" xfId="1057"/>
    <cellStyle name="Note 5 7 2" xfId="1058"/>
    <cellStyle name="Note 5 7 2 2" xfId="1059"/>
    <cellStyle name="Note 5 7 3" xfId="1060"/>
    <cellStyle name="Note 5 7 4" xfId="1061"/>
    <cellStyle name="Note 5 8" xfId="1062"/>
    <cellStyle name="Note 5 8 2" xfId="1063"/>
    <cellStyle name="Note 5 9" xfId="1064"/>
    <cellStyle name="Note 6" xfId="1065"/>
    <cellStyle name="Note 6 10" xfId="1066"/>
    <cellStyle name="Note 6 2" xfId="1067"/>
    <cellStyle name="Note 6 2 2" xfId="1068"/>
    <cellStyle name="Note 6 2 2 2" xfId="1069"/>
    <cellStyle name="Note 6 2 3" xfId="1070"/>
    <cellStyle name="Note 6 2 4" xfId="1071"/>
    <cellStyle name="Note 6 3" xfId="1072"/>
    <cellStyle name="Note 6 3 2" xfId="1073"/>
    <cellStyle name="Note 6 3 2 2" xfId="1074"/>
    <cellStyle name="Note 6 3 3" xfId="1075"/>
    <cellStyle name="Note 6 3 4" xfId="1076"/>
    <cellStyle name="Note 6 4" xfId="1077"/>
    <cellStyle name="Note 6 4 2" xfId="1078"/>
    <cellStyle name="Note 6 4 2 2" xfId="1079"/>
    <cellStyle name="Note 6 4 3" xfId="1080"/>
    <cellStyle name="Note 6 4 4" xfId="1081"/>
    <cellStyle name="Note 6 5" xfId="1082"/>
    <cellStyle name="Note 6 5 2" xfId="1083"/>
    <cellStyle name="Note 6 5 2 2" xfId="1084"/>
    <cellStyle name="Note 6 5 3" xfId="1085"/>
    <cellStyle name="Note 6 5 4" xfId="1086"/>
    <cellStyle name="Note 6 6" xfId="1087"/>
    <cellStyle name="Note 6 6 2" xfId="1088"/>
    <cellStyle name="Note 6 6 2 2" xfId="1089"/>
    <cellStyle name="Note 6 6 3" xfId="1090"/>
    <cellStyle name="Note 6 6 4" xfId="1091"/>
    <cellStyle name="Note 6 7" xfId="1092"/>
    <cellStyle name="Note 6 7 2" xfId="1093"/>
    <cellStyle name="Note 6 7 2 2" xfId="1094"/>
    <cellStyle name="Note 6 7 3" xfId="1095"/>
    <cellStyle name="Note 6 7 4" xfId="1096"/>
    <cellStyle name="Note 6 8" xfId="1097"/>
    <cellStyle name="Note 6 8 2" xfId="1098"/>
    <cellStyle name="Note 6 9" xfId="1099"/>
    <cellStyle name="Note 7" xfId="1100"/>
    <cellStyle name="Note 7 2" xfId="1101"/>
    <cellStyle name="Note 7 2 2" xfId="1102"/>
    <cellStyle name="Note 7 3" xfId="1103"/>
    <cellStyle name="Note 7 3 2" xfId="1104"/>
    <cellStyle name="Note 7 4" xfId="1105"/>
    <cellStyle name="Note 7 4 2" xfId="1106"/>
    <cellStyle name="Note 7 5" xfId="1107"/>
    <cellStyle name="Note 7 5 2" xfId="1108"/>
    <cellStyle name="Note 7 6" xfId="1109"/>
    <cellStyle name="Note 7 6 2" xfId="1110"/>
    <cellStyle name="Note 7 7" xfId="1111"/>
    <cellStyle name="Note 7 7 2" xfId="1112"/>
    <cellStyle name="Note 7 8" xfId="1113"/>
    <cellStyle name="Note 7 8 2" xfId="1114"/>
    <cellStyle name="Note 8 2" xfId="1115"/>
    <cellStyle name="Note 8 2 2" xfId="1116"/>
    <cellStyle name="Note 8 3" xfId="1117"/>
    <cellStyle name="Note 8 3 2" xfId="1118"/>
    <cellStyle name="Note 8 4" xfId="1119"/>
    <cellStyle name="Note 8 4 2" xfId="1120"/>
    <cellStyle name="Note 8 5" xfId="1121"/>
    <cellStyle name="Note 8 5 2" xfId="1122"/>
    <cellStyle name="Note 8 6" xfId="1123"/>
    <cellStyle name="Note 8 6 2" xfId="1124"/>
    <cellStyle name="Note 8 7" xfId="1125"/>
    <cellStyle name="Note 8 7 2" xfId="1126"/>
    <cellStyle name="Note 8 8" xfId="1127"/>
    <cellStyle name="Note 8 8 2" xfId="1128"/>
    <cellStyle name="Note 9 2" xfId="1129"/>
    <cellStyle name="Note 9 2 2" xfId="1130"/>
    <cellStyle name="Note 9 3" xfId="1131"/>
    <cellStyle name="Note 9 3 2" xfId="1132"/>
    <cellStyle name="Note 9 4" xfId="1133"/>
    <cellStyle name="Note 9 4 2" xfId="1134"/>
    <cellStyle name="Note 9 5" xfId="1135"/>
    <cellStyle name="Note 9 5 2" xfId="1136"/>
    <cellStyle name="Note 9 6" xfId="1137"/>
    <cellStyle name="Note 9 6 2" xfId="1138"/>
    <cellStyle name="Note 9 7" xfId="1139"/>
    <cellStyle name="Note 9 7 2" xfId="1140"/>
    <cellStyle name="Note 9 8" xfId="1141"/>
    <cellStyle name="Note 9 8 2" xfId="1142"/>
    <cellStyle name="notes" xfId="1143"/>
    <cellStyle name="Nuovo" xfId="230"/>
    <cellStyle name="Nuovo 2" xfId="231"/>
    <cellStyle name="Nuovo 3" xfId="232"/>
    <cellStyle name="Nuovo 4" xfId="233"/>
    <cellStyle name="Nuovo 5" xfId="234"/>
    <cellStyle name="Nuovo 6" xfId="235"/>
    <cellStyle name="Output" xfId="236"/>
    <cellStyle name="Output 2" xfId="237"/>
    <cellStyle name="Output 2 2" xfId="1144"/>
    <cellStyle name="Output 2 3" xfId="1145"/>
    <cellStyle name="Output 2 4" xfId="1146"/>
    <cellStyle name="Output 3" xfId="238"/>
    <cellStyle name="Output 3 2" xfId="1147"/>
    <cellStyle name="Output 4" xfId="1148"/>
    <cellStyle name="Percent" xfId="239"/>
    <cellStyle name="Percent [2]" xfId="1149"/>
    <cellStyle name="Percent 10" xfId="1150"/>
    <cellStyle name="Percent 11" xfId="1151"/>
    <cellStyle name="Percent 12" xfId="1152"/>
    <cellStyle name="Percent 12 2" xfId="1153"/>
    <cellStyle name="Percent 13" xfId="1154"/>
    <cellStyle name="Percent 14" xfId="1155"/>
    <cellStyle name="Percent 15" xfId="1156"/>
    <cellStyle name="Percent 15 2" xfId="1157"/>
    <cellStyle name="Percent 15 2 2" xfId="1158"/>
    <cellStyle name="Percent 15 3" xfId="1159"/>
    <cellStyle name="Percent 16" xfId="1160"/>
    <cellStyle name="Percent 16 2" xfId="1161"/>
    <cellStyle name="Percent 16 2 2" xfId="1162"/>
    <cellStyle name="Percent 16 3" xfId="1163"/>
    <cellStyle name="Percent 17" xfId="1164"/>
    <cellStyle name="Percent 17 2" xfId="1165"/>
    <cellStyle name="Percent 17 2 2" xfId="1166"/>
    <cellStyle name="Percent 17 3" xfId="1167"/>
    <cellStyle name="Percent 18" xfId="1168"/>
    <cellStyle name="Percent 18 2" xfId="1169"/>
    <cellStyle name="Percent 18 2 2" xfId="1170"/>
    <cellStyle name="Percent 18 3" xfId="1171"/>
    <cellStyle name="Percent 19" xfId="1172"/>
    <cellStyle name="Percent 19 2" xfId="1173"/>
    <cellStyle name="Percent 19 2 2" xfId="1174"/>
    <cellStyle name="Percent 19 3" xfId="1175"/>
    <cellStyle name="Percent 2" xfId="240"/>
    <cellStyle name="Percent 2 2" xfId="241"/>
    <cellStyle name="Percent 2 2 2" xfId="1176"/>
    <cellStyle name="Percent 2 3" xfId="1177"/>
    <cellStyle name="Percent 2 4" xfId="1178"/>
    <cellStyle name="Percent 20" xfId="1179"/>
    <cellStyle name="Percent 20 2" xfId="1180"/>
    <cellStyle name="Percent 21" xfId="1181"/>
    <cellStyle name="Percent 21 2" xfId="1182"/>
    <cellStyle name="Percent 22" xfId="1183"/>
    <cellStyle name="Percent 22 2" xfId="1184"/>
    <cellStyle name="Percent 23" xfId="1185"/>
    <cellStyle name="Percent 23 2" xfId="1186"/>
    <cellStyle name="Percent 24" xfId="1187"/>
    <cellStyle name="Percent 24 2" xfId="1188"/>
    <cellStyle name="Percent 25" xfId="1189"/>
    <cellStyle name="Percent 25 2" xfId="1190"/>
    <cellStyle name="Percent 26" xfId="1191"/>
    <cellStyle name="Percent 26 2" xfId="1192"/>
    <cellStyle name="Percent 27" xfId="1193"/>
    <cellStyle name="Percent 27 2" xfId="1194"/>
    <cellStyle name="Percent 28" xfId="1195"/>
    <cellStyle name="Percent 28 2" xfId="1196"/>
    <cellStyle name="Percent 29" xfId="1197"/>
    <cellStyle name="Percent 29 2" xfId="1198"/>
    <cellStyle name="Percent 3" xfId="242"/>
    <cellStyle name="Percent 3 2" xfId="243"/>
    <cellStyle name="Percent 3 2 2" xfId="1199"/>
    <cellStyle name="Percent 3 3" xfId="1200"/>
    <cellStyle name="Percent 30" xfId="1201"/>
    <cellStyle name="Percent 30 2" xfId="1202"/>
    <cellStyle name="Percent 31" xfId="1203"/>
    <cellStyle name="Percent 31 2" xfId="1204"/>
    <cellStyle name="Percent 32" xfId="1205"/>
    <cellStyle name="Percent 32 2" xfId="1206"/>
    <cellStyle name="Percent 33" xfId="1207"/>
    <cellStyle name="Percent 34" xfId="1208"/>
    <cellStyle name="Percent 35" xfId="1209"/>
    <cellStyle name="Percent 36" xfId="1210"/>
    <cellStyle name="Percent 37" xfId="1211"/>
    <cellStyle name="Percent 38" xfId="1212"/>
    <cellStyle name="Percent 39" xfId="1213"/>
    <cellStyle name="Percent 4" xfId="244"/>
    <cellStyle name="Percent 4 2" xfId="1214"/>
    <cellStyle name="Percent 4 3" xfId="1215"/>
    <cellStyle name="Percent 40" xfId="1216"/>
    <cellStyle name="Percent 41" xfId="1217"/>
    <cellStyle name="Percent 5" xfId="245"/>
    <cellStyle name="Percent 5 2" xfId="1218"/>
    <cellStyle name="Percent 5 3" xfId="1219"/>
    <cellStyle name="Percent 6" xfId="246"/>
    <cellStyle name="Percent 6 2" xfId="247"/>
    <cellStyle name="Percent 6 3" xfId="248"/>
    <cellStyle name="Percent 6 4" xfId="1220"/>
    <cellStyle name="Percent 7" xfId="249"/>
    <cellStyle name="Percent 7 2" xfId="1221"/>
    <cellStyle name="Percent 8" xfId="1222"/>
    <cellStyle name="Percent 8 2" xfId="1223"/>
    <cellStyle name="Percent 9" xfId="1224"/>
    <cellStyle name="Pourcentage 2" xfId="1225"/>
    <cellStyle name="Pourcentage 3" xfId="1226"/>
    <cellStyle name="Prozent_SubCatperStud" xfId="1227"/>
    <cellStyle name="Rahmen" xfId="250"/>
    <cellStyle name="row" xfId="1228"/>
    <cellStyle name="rowblack_line" xfId="1229"/>
    <cellStyle name="rowblue_line" xfId="1230"/>
    <cellStyle name="RowCodes" xfId="1231"/>
    <cellStyle name="Row-Col Headings" xfId="1232"/>
    <cellStyle name="RowTitles" xfId="1233"/>
    <cellStyle name="RowTitles1-Detail" xfId="1234"/>
    <cellStyle name="RowTitles-Col2" xfId="1235"/>
    <cellStyle name="RowTitles-Detail" xfId="1236"/>
    <cellStyle name="semestre" xfId="1237"/>
    <cellStyle name="Standaard_Blad1" xfId="1238"/>
    <cellStyle name="Standard_41 Grundkompetenzen" xfId="1239"/>
    <cellStyle name="Style 1" xfId="1240"/>
    <cellStyle name="Style 1 2" xfId="1241"/>
    <cellStyle name="Sub-titles" xfId="1242"/>
    <cellStyle name="Sub-titles Cols" xfId="1243"/>
    <cellStyle name="Sub-titles rows" xfId="1244"/>
    <cellStyle name="superscript" xfId="1245"/>
    <cellStyle name="tab_row_black_line_black" xfId="1246"/>
    <cellStyle name="Table No." xfId="1247"/>
    <cellStyle name="Table Title" xfId="1248"/>
    <cellStyle name="table_bottom" xfId="1249"/>
    <cellStyle name="temp" xfId="1250"/>
    <cellStyle name="tête chapitre" xfId="1251"/>
    <cellStyle name="text" xfId="251"/>
    <cellStyle name="TEXT 2" xfId="1252"/>
    <cellStyle name="Title" xfId="252"/>
    <cellStyle name="Title 2" xfId="253"/>
    <cellStyle name="Title 2 2" xfId="1253"/>
    <cellStyle name="Title 3" xfId="1254"/>
    <cellStyle name="Title 4" xfId="1255"/>
    <cellStyle name="title1" xfId="1256"/>
    <cellStyle name="Titles" xfId="1257"/>
    <cellStyle name="Titre 2" xfId="254"/>
    <cellStyle name="Total 2" xfId="255"/>
    <cellStyle name="Total 2 2" xfId="1258"/>
    <cellStyle name="Total 2 3" xfId="1259"/>
    <cellStyle name="Total 2 4" xfId="1260"/>
    <cellStyle name="Total 3" xfId="256"/>
    <cellStyle name="Total 3 2" xfId="1261"/>
    <cellStyle name="Total 4" xfId="1262"/>
    <cellStyle name="Tusenskille_Ark1" xfId="1263"/>
    <cellStyle name="Tusental (0)_Blad2" xfId="1264"/>
    <cellStyle name="Tusental 2" xfId="1265"/>
    <cellStyle name="Tusental_Blad2" xfId="1266"/>
    <cellStyle name="Überschrift" xfId="1267"/>
    <cellStyle name="Valuta (0)_Blad2" xfId="1268"/>
    <cellStyle name="Valuta_Blad2" xfId="1269"/>
    <cellStyle name="Versteckt" xfId="257"/>
    <cellStyle name="Währung [0]_DIAGRAM" xfId="1270"/>
    <cellStyle name="Währung_DIAGRAM" xfId="1271"/>
    <cellStyle name="Warning Text" xfId="258"/>
    <cellStyle name="Warning Text 2" xfId="259"/>
    <cellStyle name="Warning Text 2 2" xfId="1272"/>
    <cellStyle name="Warning Text 2 3" xfId="1273"/>
    <cellStyle name="Warning Text 2 4" xfId="1274"/>
    <cellStyle name="Warning Text 3" xfId="260"/>
    <cellStyle name="Warning Text 3 2" xfId="1275"/>
    <cellStyle name="Warning Text 4" xfId="1276"/>
    <cellStyle name="Wrapped" xfId="1277"/>
    <cellStyle name="Zeile 1" xfId="261"/>
    <cellStyle name="Zeile 2" xfId="262"/>
    <cellStyle name="쉼표 [0]_Score_09_BE_Benefits&amp;Barriers" xfId="1278"/>
    <cellStyle name="표준_2. 정보이용" xfId="1279"/>
    <cellStyle name="標準 2" xfId="263"/>
    <cellStyle name="標準 2 2" xfId="264"/>
    <cellStyle name="標準_Sheet1" xfId="1280"/>
  </cellStyles>
  <dxfs count="5"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numFmt numFmtId="13" formatCode="0%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color rgb="FF00B0F0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rgb="FF4B3789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BBE3E2"/>
      <color rgb="FFA9DBDA"/>
      <color rgb="FF72C4C2"/>
      <color rgb="FF11AB91"/>
      <color rgb="FF3F9795"/>
      <color rgb="FF08B8BC"/>
      <color rgb="FF16DCBB"/>
      <color rgb="FF4B3789"/>
      <color rgb="FFFF6680"/>
      <color rgb="FF8BCFC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592469135802473E-2"/>
          <c:y val="6.471025952960259E-2"/>
          <c:w val="0.92729551198190896"/>
          <c:h val="0.57441817733826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1 note pdf'!$B$1</c:f>
              <c:strCache>
                <c:ptCount val="1"/>
                <c:pt idx="0">
                  <c:v>Connectivité</c:v>
                </c:pt>
              </c:strCache>
            </c:strRef>
          </c:tx>
          <c:spPr>
            <a:solidFill>
              <a:srgbClr val="493489"/>
            </a:solidFill>
          </c:spPr>
          <c:invertIfNegative val="0"/>
          <c:cat>
            <c:strRef>
              <c:f>'Graphique 1 note pdf'!$A$2:$A$18</c:f>
              <c:strCache>
                <c:ptCount val="17"/>
                <c:pt idx="0">
                  <c:v>Danemark</c:v>
                </c:pt>
                <c:pt idx="1">
                  <c:v>Pays-Bas</c:v>
                </c:pt>
                <c:pt idx="2">
                  <c:v>Suède</c:v>
                </c:pt>
                <c:pt idx="3">
                  <c:v>Finlande</c:v>
                </c:pt>
                <c:pt idx="4">
                  <c:v>Belgique</c:v>
                </c:pt>
                <c:pt idx="5">
                  <c:v>Royaume-Uni</c:v>
                </c:pt>
                <c:pt idx="6">
                  <c:v>Irlande</c:v>
                </c:pt>
                <c:pt idx="7">
                  <c:v>UE 15</c:v>
                </c:pt>
                <c:pt idx="8">
                  <c:v>Allemagne</c:v>
                </c:pt>
                <c:pt idx="9">
                  <c:v>Luxembourg</c:v>
                </c:pt>
                <c:pt idx="10">
                  <c:v>Autriche</c:v>
                </c:pt>
                <c:pt idx="11">
                  <c:v>Portugal</c:v>
                </c:pt>
                <c:pt idx="12">
                  <c:v>UE 28</c:v>
                </c:pt>
                <c:pt idx="13">
                  <c:v>Espagne</c:v>
                </c:pt>
                <c:pt idx="14">
                  <c:v>France</c:v>
                </c:pt>
                <c:pt idx="15">
                  <c:v>Italie</c:v>
                </c:pt>
                <c:pt idx="16">
                  <c:v>Grèce</c:v>
                </c:pt>
              </c:strCache>
            </c:strRef>
          </c:cat>
          <c:val>
            <c:numRef>
              <c:f>'Graphique 1 note pdf'!$B$2:$B$18</c:f>
              <c:numCache>
                <c:formatCode>0.00</c:formatCode>
                <c:ptCount val="17"/>
                <c:pt idx="0">
                  <c:v>18.080749999999998</c:v>
                </c:pt>
                <c:pt idx="1">
                  <c:v>20.148924999999998</c:v>
                </c:pt>
                <c:pt idx="2">
                  <c:v>18.505575</c:v>
                </c:pt>
                <c:pt idx="3">
                  <c:v>15.7454</c:v>
                </c:pt>
                <c:pt idx="4">
                  <c:v>19.382950000000001</c:v>
                </c:pt>
                <c:pt idx="5">
                  <c:v>17.885375</c:v>
                </c:pt>
                <c:pt idx="6">
                  <c:v>15.34835</c:v>
                </c:pt>
                <c:pt idx="7">
                  <c:v>15.969186666666666</c:v>
                </c:pt>
                <c:pt idx="8">
                  <c:v>17.346625</c:v>
                </c:pt>
                <c:pt idx="9">
                  <c:v>18.181550000000001</c:v>
                </c:pt>
                <c:pt idx="10">
                  <c:v>15.152175</c:v>
                </c:pt>
                <c:pt idx="11">
                  <c:v>15.589600000000001</c:v>
                </c:pt>
                <c:pt idx="12">
                  <c:v>14.778650000000001</c:v>
                </c:pt>
                <c:pt idx="13">
                  <c:v>13.5364</c:v>
                </c:pt>
                <c:pt idx="14">
                  <c:v>13.224475</c:v>
                </c:pt>
                <c:pt idx="15">
                  <c:v>10.606325</c:v>
                </c:pt>
                <c:pt idx="16">
                  <c:v>10.803324999999999</c:v>
                </c:pt>
              </c:numCache>
            </c:numRef>
          </c:val>
        </c:ser>
        <c:ser>
          <c:idx val="1"/>
          <c:order val="1"/>
          <c:tx>
            <c:strRef>
              <c:f>'Graphique 1 note pdf'!$C$1</c:f>
              <c:strCache>
                <c:ptCount val="1"/>
                <c:pt idx="0">
                  <c:v>Capital humain</c:v>
                </c:pt>
              </c:strCache>
            </c:strRef>
          </c:tx>
          <c:spPr>
            <a:solidFill>
              <a:srgbClr val="AEB8E2"/>
            </a:solidFill>
          </c:spPr>
          <c:invertIfNegative val="0"/>
          <c:cat>
            <c:strRef>
              <c:f>'Graphique 1 note pdf'!$A$2:$A$18</c:f>
              <c:strCache>
                <c:ptCount val="17"/>
                <c:pt idx="0">
                  <c:v>Danemark</c:v>
                </c:pt>
                <c:pt idx="1">
                  <c:v>Pays-Bas</c:v>
                </c:pt>
                <c:pt idx="2">
                  <c:v>Suède</c:v>
                </c:pt>
                <c:pt idx="3">
                  <c:v>Finlande</c:v>
                </c:pt>
                <c:pt idx="4">
                  <c:v>Belgique</c:v>
                </c:pt>
                <c:pt idx="5">
                  <c:v>Royaume-Uni</c:v>
                </c:pt>
                <c:pt idx="6">
                  <c:v>Irlande</c:v>
                </c:pt>
                <c:pt idx="7">
                  <c:v>UE 15</c:v>
                </c:pt>
                <c:pt idx="8">
                  <c:v>Allemagne</c:v>
                </c:pt>
                <c:pt idx="9">
                  <c:v>Luxembourg</c:v>
                </c:pt>
                <c:pt idx="10">
                  <c:v>Autriche</c:v>
                </c:pt>
                <c:pt idx="11">
                  <c:v>Portugal</c:v>
                </c:pt>
                <c:pt idx="12">
                  <c:v>UE 28</c:v>
                </c:pt>
                <c:pt idx="13">
                  <c:v>Espagne</c:v>
                </c:pt>
                <c:pt idx="14">
                  <c:v>France</c:v>
                </c:pt>
                <c:pt idx="15">
                  <c:v>Italie</c:v>
                </c:pt>
                <c:pt idx="16">
                  <c:v>Grèce</c:v>
                </c:pt>
              </c:strCache>
            </c:strRef>
          </c:cat>
          <c:val>
            <c:numRef>
              <c:f>'Graphique 1 note pdf'!$C$2:$C$18</c:f>
              <c:numCache>
                <c:formatCode>0.00</c:formatCode>
                <c:ptCount val="17"/>
                <c:pt idx="0">
                  <c:v>18.227525</c:v>
                </c:pt>
                <c:pt idx="1">
                  <c:v>17.650375</c:v>
                </c:pt>
                <c:pt idx="2">
                  <c:v>19.387625</c:v>
                </c:pt>
                <c:pt idx="3">
                  <c:v>21.704650000000001</c:v>
                </c:pt>
                <c:pt idx="4">
                  <c:v>15.909575</c:v>
                </c:pt>
                <c:pt idx="5">
                  <c:v>19.11825</c:v>
                </c:pt>
                <c:pt idx="6">
                  <c:v>15.93355</c:v>
                </c:pt>
                <c:pt idx="7">
                  <c:v>16.037894999999999</c:v>
                </c:pt>
                <c:pt idx="8">
                  <c:v>16.161349999999999</c:v>
                </c:pt>
                <c:pt idx="9">
                  <c:v>18.291425</c:v>
                </c:pt>
                <c:pt idx="10">
                  <c:v>16.434175</c:v>
                </c:pt>
                <c:pt idx="11">
                  <c:v>12.079499999999999</c:v>
                </c:pt>
                <c:pt idx="12">
                  <c:v>14.775925000000001</c:v>
                </c:pt>
                <c:pt idx="13">
                  <c:v>13.926975000000001</c:v>
                </c:pt>
                <c:pt idx="14">
                  <c:v>15.821775000000001</c:v>
                </c:pt>
                <c:pt idx="15">
                  <c:v>10.530575000000001</c:v>
                </c:pt>
                <c:pt idx="16">
                  <c:v>9.3910999999999998</c:v>
                </c:pt>
              </c:numCache>
            </c:numRef>
          </c:val>
        </c:ser>
        <c:ser>
          <c:idx val="2"/>
          <c:order val="2"/>
          <c:tx>
            <c:strRef>
              <c:f>'Graphique 1 note pdf'!$D$1</c:f>
              <c:strCache>
                <c:ptCount val="1"/>
                <c:pt idx="0">
                  <c:v>Utilisation d'internet</c:v>
                </c:pt>
              </c:strCache>
            </c:strRef>
          </c:tx>
          <c:spPr>
            <a:solidFill>
              <a:srgbClr val="13C4A6"/>
            </a:solidFill>
          </c:spPr>
          <c:invertIfNegative val="0"/>
          <c:cat>
            <c:strRef>
              <c:f>'Graphique 1 note pdf'!$A$2:$A$18</c:f>
              <c:strCache>
                <c:ptCount val="17"/>
                <c:pt idx="0">
                  <c:v>Danemark</c:v>
                </c:pt>
                <c:pt idx="1">
                  <c:v>Pays-Bas</c:v>
                </c:pt>
                <c:pt idx="2">
                  <c:v>Suède</c:v>
                </c:pt>
                <c:pt idx="3">
                  <c:v>Finlande</c:v>
                </c:pt>
                <c:pt idx="4">
                  <c:v>Belgique</c:v>
                </c:pt>
                <c:pt idx="5">
                  <c:v>Royaume-Uni</c:v>
                </c:pt>
                <c:pt idx="6">
                  <c:v>Irlande</c:v>
                </c:pt>
                <c:pt idx="7">
                  <c:v>UE 15</c:v>
                </c:pt>
                <c:pt idx="8">
                  <c:v>Allemagne</c:v>
                </c:pt>
                <c:pt idx="9">
                  <c:v>Luxembourg</c:v>
                </c:pt>
                <c:pt idx="10">
                  <c:v>Autriche</c:v>
                </c:pt>
                <c:pt idx="11">
                  <c:v>Portugal</c:v>
                </c:pt>
                <c:pt idx="12">
                  <c:v>UE 28</c:v>
                </c:pt>
                <c:pt idx="13">
                  <c:v>Espagne</c:v>
                </c:pt>
                <c:pt idx="14">
                  <c:v>France</c:v>
                </c:pt>
                <c:pt idx="15">
                  <c:v>Italie</c:v>
                </c:pt>
                <c:pt idx="16">
                  <c:v>Grèce</c:v>
                </c:pt>
              </c:strCache>
            </c:strRef>
          </c:cat>
          <c:val>
            <c:numRef>
              <c:f>'Graphique 1 note pdf'!$D$2:$D$18</c:f>
              <c:numCache>
                <c:formatCode>0.00</c:formatCode>
                <c:ptCount val="17"/>
                <c:pt idx="0">
                  <c:v>9.2268150000000002</c:v>
                </c:pt>
                <c:pt idx="1">
                  <c:v>8.3614200000000007</c:v>
                </c:pt>
                <c:pt idx="2">
                  <c:v>8.9782799999999998</c:v>
                </c:pt>
                <c:pt idx="3">
                  <c:v>8.1599850000000007</c:v>
                </c:pt>
                <c:pt idx="4">
                  <c:v>8.6427750000000003</c:v>
                </c:pt>
                <c:pt idx="5">
                  <c:v>8.149305</c:v>
                </c:pt>
                <c:pt idx="6">
                  <c:v>6.8033849999999996</c:v>
                </c:pt>
                <c:pt idx="7">
                  <c:v>7.3184319999999996</c:v>
                </c:pt>
                <c:pt idx="8">
                  <c:v>7.0667850000000003</c:v>
                </c:pt>
                <c:pt idx="9">
                  <c:v>8.4094800000000003</c:v>
                </c:pt>
                <c:pt idx="10">
                  <c:v>5.8966349999999998</c:v>
                </c:pt>
                <c:pt idx="11">
                  <c:v>6.7734899999999998</c:v>
                </c:pt>
                <c:pt idx="12">
                  <c:v>6.7893299999999996</c:v>
                </c:pt>
                <c:pt idx="13">
                  <c:v>6.2315399999999999</c:v>
                </c:pt>
                <c:pt idx="14">
                  <c:v>6.4574550000000004</c:v>
                </c:pt>
                <c:pt idx="15">
                  <c:v>4.9193850000000001</c:v>
                </c:pt>
                <c:pt idx="16">
                  <c:v>5.6997450000000001</c:v>
                </c:pt>
              </c:numCache>
            </c:numRef>
          </c:val>
        </c:ser>
        <c:ser>
          <c:idx val="3"/>
          <c:order val="3"/>
          <c:tx>
            <c:strRef>
              <c:f>'Graphique 1 note pdf'!$E$1</c:f>
              <c:strCache>
                <c:ptCount val="1"/>
                <c:pt idx="0">
                  <c:v>Intégration des technologies numériques</c:v>
                </c:pt>
              </c:strCache>
            </c:strRef>
          </c:tx>
          <c:spPr>
            <a:solidFill>
              <a:srgbClr val="BDF9EF"/>
            </a:solidFill>
          </c:spPr>
          <c:invertIfNegative val="0"/>
          <c:cat>
            <c:strRef>
              <c:f>'Graphique 1 note pdf'!$A$2:$A$18</c:f>
              <c:strCache>
                <c:ptCount val="17"/>
                <c:pt idx="0">
                  <c:v>Danemark</c:v>
                </c:pt>
                <c:pt idx="1">
                  <c:v>Pays-Bas</c:v>
                </c:pt>
                <c:pt idx="2">
                  <c:v>Suède</c:v>
                </c:pt>
                <c:pt idx="3">
                  <c:v>Finlande</c:v>
                </c:pt>
                <c:pt idx="4">
                  <c:v>Belgique</c:v>
                </c:pt>
                <c:pt idx="5">
                  <c:v>Royaume-Uni</c:v>
                </c:pt>
                <c:pt idx="6">
                  <c:v>Irlande</c:v>
                </c:pt>
                <c:pt idx="7">
                  <c:v>UE 15</c:v>
                </c:pt>
                <c:pt idx="8">
                  <c:v>Allemagne</c:v>
                </c:pt>
                <c:pt idx="9">
                  <c:v>Luxembourg</c:v>
                </c:pt>
                <c:pt idx="10">
                  <c:v>Autriche</c:v>
                </c:pt>
                <c:pt idx="11">
                  <c:v>Portugal</c:v>
                </c:pt>
                <c:pt idx="12">
                  <c:v>UE 28</c:v>
                </c:pt>
                <c:pt idx="13">
                  <c:v>Espagne</c:v>
                </c:pt>
                <c:pt idx="14">
                  <c:v>France</c:v>
                </c:pt>
                <c:pt idx="15">
                  <c:v>Italie</c:v>
                </c:pt>
                <c:pt idx="16">
                  <c:v>Grèce</c:v>
                </c:pt>
              </c:strCache>
            </c:strRef>
          </c:cat>
          <c:val>
            <c:numRef>
              <c:f>'Graphique 1 note pdf'!$E$2:$E$18</c:f>
              <c:numCache>
                <c:formatCode>0.00</c:formatCode>
                <c:ptCount val="17"/>
                <c:pt idx="0">
                  <c:v>10.818020000000001</c:v>
                </c:pt>
                <c:pt idx="1">
                  <c:v>9.5030000000000001</c:v>
                </c:pt>
                <c:pt idx="2">
                  <c:v>10.21496</c:v>
                </c:pt>
                <c:pt idx="3">
                  <c:v>9.6506399999999992</c:v>
                </c:pt>
                <c:pt idx="4">
                  <c:v>10.06142</c:v>
                </c:pt>
                <c:pt idx="5">
                  <c:v>7.2609599999999999</c:v>
                </c:pt>
                <c:pt idx="6">
                  <c:v>11.11744</c:v>
                </c:pt>
                <c:pt idx="7">
                  <c:v>8.3169160000000009</c:v>
                </c:pt>
                <c:pt idx="8">
                  <c:v>8.7938799999999997</c:v>
                </c:pt>
                <c:pt idx="9">
                  <c:v>5.5453000000000001</c:v>
                </c:pt>
                <c:pt idx="10">
                  <c:v>8.1412999999999993</c:v>
                </c:pt>
                <c:pt idx="11">
                  <c:v>8.5176999999999996</c:v>
                </c:pt>
                <c:pt idx="12">
                  <c:v>7.2431799999999997</c:v>
                </c:pt>
                <c:pt idx="13">
                  <c:v>7.3675199999999998</c:v>
                </c:pt>
                <c:pt idx="14">
                  <c:v>6.8265799999999999</c:v>
                </c:pt>
                <c:pt idx="15">
                  <c:v>6.2692600000000001</c:v>
                </c:pt>
                <c:pt idx="16">
                  <c:v>4.6657599999999997</c:v>
                </c:pt>
              </c:numCache>
            </c:numRef>
          </c:val>
        </c:ser>
        <c:ser>
          <c:idx val="4"/>
          <c:order val="4"/>
          <c:tx>
            <c:strRef>
              <c:f>'Graphique 1 note pdf'!$F$1</c:f>
              <c:strCache>
                <c:ptCount val="1"/>
                <c:pt idx="0">
                  <c:v>Services publics numériques</c:v>
                </c:pt>
              </c:strCache>
            </c:strRef>
          </c:tx>
          <c:spPr>
            <a:solidFill>
              <a:srgbClr val="FF6680"/>
            </a:solidFill>
          </c:spPr>
          <c:invertIfNegative val="0"/>
          <c:cat>
            <c:strRef>
              <c:f>'Graphique 1 note pdf'!$A$2:$A$18</c:f>
              <c:strCache>
                <c:ptCount val="17"/>
                <c:pt idx="0">
                  <c:v>Danemark</c:v>
                </c:pt>
                <c:pt idx="1">
                  <c:v>Pays-Bas</c:v>
                </c:pt>
                <c:pt idx="2">
                  <c:v>Suède</c:v>
                </c:pt>
                <c:pt idx="3">
                  <c:v>Finlande</c:v>
                </c:pt>
                <c:pt idx="4">
                  <c:v>Belgique</c:v>
                </c:pt>
                <c:pt idx="5">
                  <c:v>Royaume-Uni</c:v>
                </c:pt>
                <c:pt idx="6">
                  <c:v>Irlande</c:v>
                </c:pt>
                <c:pt idx="7">
                  <c:v>UE 15</c:v>
                </c:pt>
                <c:pt idx="8">
                  <c:v>Allemagne</c:v>
                </c:pt>
                <c:pt idx="9">
                  <c:v>Luxembourg</c:v>
                </c:pt>
                <c:pt idx="10">
                  <c:v>Autriche</c:v>
                </c:pt>
                <c:pt idx="11">
                  <c:v>Portugal</c:v>
                </c:pt>
                <c:pt idx="12">
                  <c:v>UE 28</c:v>
                </c:pt>
                <c:pt idx="13">
                  <c:v>Espagne</c:v>
                </c:pt>
                <c:pt idx="14">
                  <c:v>France</c:v>
                </c:pt>
                <c:pt idx="15">
                  <c:v>Italie</c:v>
                </c:pt>
                <c:pt idx="16">
                  <c:v>Grèce</c:v>
                </c:pt>
              </c:strCache>
            </c:strRef>
          </c:cat>
          <c:val>
            <c:numRef>
              <c:f>'Graphique 1 note pdf'!$F$2:$F$18</c:f>
              <c:numCache>
                <c:formatCode>0.00</c:formatCode>
                <c:ptCount val="17"/>
                <c:pt idx="0">
                  <c:v>12.11565</c:v>
                </c:pt>
                <c:pt idx="1">
                  <c:v>11.636430000000001</c:v>
                </c:pt>
                <c:pt idx="2">
                  <c:v>10.109685000000001</c:v>
                </c:pt>
                <c:pt idx="3">
                  <c:v>11.82948</c:v>
                </c:pt>
                <c:pt idx="4">
                  <c:v>9.4539000000000009</c:v>
                </c:pt>
                <c:pt idx="5">
                  <c:v>8.3222550000000002</c:v>
                </c:pt>
                <c:pt idx="6">
                  <c:v>9.5716950000000001</c:v>
                </c:pt>
                <c:pt idx="7">
                  <c:v>9.4563589999999991</c:v>
                </c:pt>
                <c:pt idx="8">
                  <c:v>7.4932800000000004</c:v>
                </c:pt>
                <c:pt idx="9">
                  <c:v>6.1698599999999999</c:v>
                </c:pt>
                <c:pt idx="10">
                  <c:v>10.442444999999999</c:v>
                </c:pt>
                <c:pt idx="11">
                  <c:v>10.055535000000001</c:v>
                </c:pt>
                <c:pt idx="12">
                  <c:v>8.3050350000000002</c:v>
                </c:pt>
                <c:pt idx="13">
                  <c:v>10.726815</c:v>
                </c:pt>
                <c:pt idx="14">
                  <c:v>8.8971</c:v>
                </c:pt>
                <c:pt idx="15">
                  <c:v>8.0901599999999991</c:v>
                </c:pt>
                <c:pt idx="16">
                  <c:v>6.931095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136576"/>
        <c:axId val="202146560"/>
      </c:barChart>
      <c:catAx>
        <c:axId val="20213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02146560"/>
        <c:crosses val="autoZero"/>
        <c:auto val="1"/>
        <c:lblAlgn val="ctr"/>
        <c:lblOffset val="100"/>
        <c:noMultiLvlLbl val="0"/>
      </c:catAx>
      <c:valAx>
        <c:axId val="202146560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crossAx val="202136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9299876543209875E-2"/>
          <c:y val="0.77823844282238441"/>
          <c:w val="0.92572134174089105"/>
          <c:h val="5.368636910024550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01685500936824"/>
          <c:y val="0.11377431272469424"/>
          <c:w val="0.66043019585294016"/>
          <c:h val="0.7763202522972914"/>
        </c:manualLayout>
      </c:layout>
      <c:radarChart>
        <c:radarStyle val="marker"/>
        <c:varyColors val="0"/>
        <c:ser>
          <c:idx val="0"/>
          <c:order val="0"/>
          <c:tx>
            <c:strRef>
              <c:f>'Graphique 1 note pdf'!$A$34</c:f>
              <c:strCache>
                <c:ptCount val="1"/>
                <c:pt idx="0">
                  <c:v>Max</c:v>
                </c:pt>
              </c:strCache>
            </c:strRef>
          </c:tx>
          <c:cat>
            <c:strRef>
              <c:f>'Graphique 1 note pdf'!$B$33:$F$33</c:f>
              <c:strCache>
                <c:ptCount val="5"/>
                <c:pt idx="0">
                  <c:v>Connectivity</c:v>
                </c:pt>
                <c:pt idx="1">
                  <c:v>Human Capital</c:v>
                </c:pt>
                <c:pt idx="2">
                  <c:v>Use of Internet</c:v>
                </c:pt>
                <c:pt idx="3">
                  <c:v>Integration of Digital Technology</c:v>
                </c:pt>
                <c:pt idx="4">
                  <c:v>Digital Public Services</c:v>
                </c:pt>
              </c:strCache>
            </c:strRef>
          </c:cat>
          <c:val>
            <c:numRef>
              <c:f>'Graphique 1 note pdf'!$B$34:$F$34</c:f>
              <c:numCache>
                <c:formatCode>0.00</c:formatCode>
                <c:ptCount val="5"/>
                <c:pt idx="0">
                  <c:v>20.148924999999998</c:v>
                </c:pt>
                <c:pt idx="1">
                  <c:v>21.704650000000001</c:v>
                </c:pt>
                <c:pt idx="2">
                  <c:v>9.2268150000000002</c:v>
                </c:pt>
                <c:pt idx="3">
                  <c:v>11.11744</c:v>
                </c:pt>
                <c:pt idx="4">
                  <c:v>12.11565</c:v>
                </c:pt>
              </c:numCache>
            </c:numRef>
          </c:val>
        </c:ser>
        <c:ser>
          <c:idx val="1"/>
          <c:order val="1"/>
          <c:tx>
            <c:strRef>
              <c:f>'Graphique 1 note pdf'!$A$35</c:f>
              <c:strCache>
                <c:ptCount val="1"/>
                <c:pt idx="0">
                  <c:v>UE 15</c:v>
                </c:pt>
              </c:strCache>
            </c:strRef>
          </c:tx>
          <c:cat>
            <c:strRef>
              <c:f>'Graphique 1 note pdf'!$B$33:$F$33</c:f>
              <c:strCache>
                <c:ptCount val="5"/>
                <c:pt idx="0">
                  <c:v>Connectivity</c:v>
                </c:pt>
                <c:pt idx="1">
                  <c:v>Human Capital</c:v>
                </c:pt>
                <c:pt idx="2">
                  <c:v>Use of Internet</c:v>
                </c:pt>
                <c:pt idx="3">
                  <c:v>Integration of Digital Technology</c:v>
                </c:pt>
                <c:pt idx="4">
                  <c:v>Digital Public Services</c:v>
                </c:pt>
              </c:strCache>
            </c:strRef>
          </c:cat>
          <c:val>
            <c:numRef>
              <c:f>'Graphique 1 note pdf'!$B$35:$F$35</c:f>
              <c:numCache>
                <c:formatCode>0.00</c:formatCode>
                <c:ptCount val="5"/>
                <c:pt idx="0">
                  <c:v>15.969186666666666</c:v>
                </c:pt>
                <c:pt idx="1">
                  <c:v>16.037894999999999</c:v>
                </c:pt>
                <c:pt idx="2">
                  <c:v>7.3184319999999996</c:v>
                </c:pt>
                <c:pt idx="3">
                  <c:v>8.3169160000000009</c:v>
                </c:pt>
                <c:pt idx="4">
                  <c:v>9.4563589999999991</c:v>
                </c:pt>
              </c:numCache>
            </c:numRef>
          </c:val>
        </c:ser>
        <c:ser>
          <c:idx val="2"/>
          <c:order val="2"/>
          <c:tx>
            <c:strRef>
              <c:f>'Graphique 1 note pdf'!$A$36</c:f>
              <c:strCache>
                <c:ptCount val="1"/>
                <c:pt idx="0">
                  <c:v>UE 28</c:v>
                </c:pt>
              </c:strCache>
            </c:strRef>
          </c:tx>
          <c:cat>
            <c:strRef>
              <c:f>'Graphique 1 note pdf'!$B$33:$F$33</c:f>
              <c:strCache>
                <c:ptCount val="5"/>
                <c:pt idx="0">
                  <c:v>Connectivity</c:v>
                </c:pt>
                <c:pt idx="1">
                  <c:v>Human Capital</c:v>
                </c:pt>
                <c:pt idx="2">
                  <c:v>Use of Internet</c:v>
                </c:pt>
                <c:pt idx="3">
                  <c:v>Integration of Digital Technology</c:v>
                </c:pt>
                <c:pt idx="4">
                  <c:v>Digital Public Services</c:v>
                </c:pt>
              </c:strCache>
            </c:strRef>
          </c:cat>
          <c:val>
            <c:numRef>
              <c:f>'Graphique 1 note pdf'!$B$36:$F$36</c:f>
              <c:numCache>
                <c:formatCode>0.00</c:formatCode>
                <c:ptCount val="5"/>
                <c:pt idx="0">
                  <c:v>14.778650000000001</c:v>
                </c:pt>
                <c:pt idx="1">
                  <c:v>14.775925000000001</c:v>
                </c:pt>
                <c:pt idx="2">
                  <c:v>6.7893299999999996</c:v>
                </c:pt>
                <c:pt idx="3">
                  <c:v>7.2431799999999997</c:v>
                </c:pt>
                <c:pt idx="4">
                  <c:v>8.3050350000000002</c:v>
                </c:pt>
              </c:numCache>
            </c:numRef>
          </c:val>
        </c:ser>
        <c:ser>
          <c:idx val="3"/>
          <c:order val="3"/>
          <c:tx>
            <c:strRef>
              <c:f>'Graphique 1 note pdf'!$A$37</c:f>
              <c:strCache>
                <c:ptCount val="1"/>
                <c:pt idx="0">
                  <c:v>France</c:v>
                </c:pt>
              </c:strCache>
            </c:strRef>
          </c:tx>
          <c:cat>
            <c:strRef>
              <c:f>'Graphique 1 note pdf'!$B$33:$F$33</c:f>
              <c:strCache>
                <c:ptCount val="5"/>
                <c:pt idx="0">
                  <c:v>Connectivity</c:v>
                </c:pt>
                <c:pt idx="1">
                  <c:v>Human Capital</c:v>
                </c:pt>
                <c:pt idx="2">
                  <c:v>Use of Internet</c:v>
                </c:pt>
                <c:pt idx="3">
                  <c:v>Integration of Digital Technology</c:v>
                </c:pt>
                <c:pt idx="4">
                  <c:v>Digital Public Services</c:v>
                </c:pt>
              </c:strCache>
            </c:strRef>
          </c:cat>
          <c:val>
            <c:numRef>
              <c:f>'Graphique 1 note pdf'!$B$37:$F$37</c:f>
              <c:numCache>
                <c:formatCode>0.00</c:formatCode>
                <c:ptCount val="5"/>
                <c:pt idx="0">
                  <c:v>13.224475</c:v>
                </c:pt>
                <c:pt idx="1">
                  <c:v>15.821775000000001</c:v>
                </c:pt>
                <c:pt idx="2">
                  <c:v>6.4574550000000004</c:v>
                </c:pt>
                <c:pt idx="3">
                  <c:v>6.8265799999999999</c:v>
                </c:pt>
                <c:pt idx="4">
                  <c:v>8.8971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175232"/>
        <c:axId val="202176768"/>
      </c:radarChart>
      <c:catAx>
        <c:axId val="20217523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02176768"/>
        <c:crosses val="autoZero"/>
        <c:auto val="1"/>
        <c:lblAlgn val="ctr"/>
        <c:lblOffset val="100"/>
        <c:noMultiLvlLbl val="0"/>
      </c:catAx>
      <c:valAx>
        <c:axId val="202176768"/>
        <c:scaling>
          <c:orientation val="minMax"/>
        </c:scaling>
        <c:delete val="0"/>
        <c:axPos val="l"/>
        <c:majorGridlines/>
        <c:numFmt formatCode="0.00" sourceLinked="1"/>
        <c:majorTickMark val="cross"/>
        <c:minorTickMark val="none"/>
        <c:tickLblPos val="nextTo"/>
        <c:crossAx val="20217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292181069958849E-2"/>
          <c:y val="0.11029411764705882"/>
          <c:w val="0.9477366255144033"/>
          <c:h val="0.70271666409345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2 note pdf'!$B$2</c:f>
              <c:strCache>
                <c:ptCount val="1"/>
                <c:pt idx="0">
                  <c:v>UE 15</c:v>
                </c:pt>
              </c:strCache>
            </c:strRef>
          </c:tx>
          <c:spPr>
            <a:solidFill>
              <a:srgbClr val="493489"/>
            </a:solidFill>
          </c:spPr>
          <c:invertIfNegative val="0"/>
          <c:dLbls>
            <c:dLbl>
              <c:idx val="2"/>
              <c:layout>
                <c:manualLayout>
                  <c:x val="-2.8835063437139563E-3"/>
                  <c:y val="8.169934640522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7670126874278067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'graphique 2 note pdf'!$A$3:$A$6</c:f>
              <c:strCache>
                <c:ptCount val="4"/>
                <c:pt idx="0">
                  <c:v>Banque</c:v>
                </c:pt>
                <c:pt idx="1">
                  <c:v>Vente</c:v>
                </c:pt>
                <c:pt idx="2">
                  <c:v>Achat</c:v>
                </c:pt>
                <c:pt idx="3">
                  <c:v>Voyage</c:v>
                </c:pt>
              </c:strCache>
            </c:strRef>
          </c:cat>
          <c:val>
            <c:numRef>
              <c:f>'graphique 2 note pdf'!$B$3:$B$6</c:f>
              <c:numCache>
                <c:formatCode>General</c:formatCode>
                <c:ptCount val="4"/>
                <c:pt idx="0">
                  <c:v>50</c:v>
                </c:pt>
                <c:pt idx="1">
                  <c:v>21</c:v>
                </c:pt>
                <c:pt idx="2">
                  <c:v>59</c:v>
                </c:pt>
                <c:pt idx="3">
                  <c:v>32</c:v>
                </c:pt>
              </c:numCache>
            </c:numRef>
          </c:val>
        </c:ser>
        <c:ser>
          <c:idx val="1"/>
          <c:order val="1"/>
          <c:tx>
            <c:strRef>
              <c:f>'graphique 2 note pdf'!$C$2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13C4A6"/>
            </a:solidFill>
          </c:spPr>
          <c:invertIfNegative val="0"/>
          <c:dLbls>
            <c:dLbl>
              <c:idx val="1"/>
              <c:layout>
                <c:manualLayout>
                  <c:x val="2.8835063437139563E-3"/>
                  <c:y val="1.6339869281045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4509803921568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'graphique 2 note pdf'!$A$3:$A$6</c:f>
              <c:strCache>
                <c:ptCount val="4"/>
                <c:pt idx="0">
                  <c:v>Banque</c:v>
                </c:pt>
                <c:pt idx="1">
                  <c:v>Vente</c:v>
                </c:pt>
                <c:pt idx="2">
                  <c:v>Achat</c:v>
                </c:pt>
                <c:pt idx="3">
                  <c:v>Voyage</c:v>
                </c:pt>
              </c:strCache>
            </c:strRef>
          </c:cat>
          <c:val>
            <c:numRef>
              <c:f>'graphique 2 note pdf'!$C$3:$C$6</c:f>
              <c:numCache>
                <c:formatCode>General</c:formatCode>
                <c:ptCount val="4"/>
                <c:pt idx="0">
                  <c:v>58</c:v>
                </c:pt>
                <c:pt idx="1">
                  <c:v>27</c:v>
                </c:pt>
                <c:pt idx="2">
                  <c:v>65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03182464"/>
        <c:axId val="203184000"/>
      </c:barChart>
      <c:catAx>
        <c:axId val="20318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3184000"/>
        <c:crosses val="autoZero"/>
        <c:auto val="1"/>
        <c:lblAlgn val="ctr"/>
        <c:lblOffset val="100"/>
        <c:noMultiLvlLbl val="0"/>
      </c:catAx>
      <c:valAx>
        <c:axId val="203184000"/>
        <c:scaling>
          <c:orientation val="minMax"/>
        </c:scaling>
        <c:delete val="1"/>
        <c:axPos val="l"/>
        <c:majorGridlines>
          <c:spPr>
            <a:ln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203182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7609670781893006"/>
          <c:y val="0.88536262930369003"/>
          <c:w val="0.24780658436213993"/>
          <c:h val="6.970273017343420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9174237835655E-2"/>
          <c:y val="0.11645873015873016"/>
          <c:w val="0.96365889359983847"/>
          <c:h val="0.764951935574737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3 note pdf'!$G$1</c:f>
              <c:strCache>
                <c:ptCount val="1"/>
                <c:pt idx="0">
                  <c:v>Total des valorisations (en md$)</c:v>
                </c:pt>
              </c:strCache>
            </c:strRef>
          </c:tx>
          <c:spPr>
            <a:solidFill>
              <a:srgbClr val="493489"/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'graphique 3 note pdf'!$F$2:$F$4</c:f>
              <c:strCache>
                <c:ptCount val="3"/>
                <c:pt idx="0">
                  <c:v>Amérique du Nord</c:v>
                </c:pt>
                <c:pt idx="1">
                  <c:v>Asie</c:v>
                </c:pt>
                <c:pt idx="2">
                  <c:v>Europe</c:v>
                </c:pt>
              </c:strCache>
            </c:strRef>
          </c:cat>
          <c:val>
            <c:numRef>
              <c:f>'graphique 3 note pdf'!$G$2:$G$4</c:f>
              <c:numCache>
                <c:formatCode>0</c:formatCode>
                <c:ptCount val="3"/>
                <c:pt idx="0">
                  <c:v>310.75000000000028</c:v>
                </c:pt>
                <c:pt idx="1">
                  <c:v>152.30000000000001</c:v>
                </c:pt>
                <c:pt idx="2">
                  <c:v>32</c:v>
                </c:pt>
              </c:numCache>
            </c:numRef>
          </c:val>
        </c:ser>
        <c:ser>
          <c:idx val="1"/>
          <c:order val="1"/>
          <c:tx>
            <c:strRef>
              <c:f>'graphique 3 note pdf'!$H$1</c:f>
              <c:strCache>
                <c:ptCount val="1"/>
                <c:pt idx="0">
                  <c:v>Nombre de licornes</c:v>
                </c:pt>
              </c:strCache>
            </c:strRef>
          </c:tx>
          <c:spPr>
            <a:solidFill>
              <a:srgbClr val="13C4A6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3.4497623602676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'graphique 3 note pdf'!$F$2:$F$4</c:f>
              <c:strCache>
                <c:ptCount val="3"/>
                <c:pt idx="0">
                  <c:v>Amérique du Nord</c:v>
                </c:pt>
                <c:pt idx="1">
                  <c:v>Asie</c:v>
                </c:pt>
                <c:pt idx="2">
                  <c:v>Europe</c:v>
                </c:pt>
              </c:strCache>
            </c:strRef>
          </c:cat>
          <c:val>
            <c:numRef>
              <c:f>'graphique 3 note pdf'!$H$2:$H$4</c:f>
              <c:numCache>
                <c:formatCode>General</c:formatCode>
                <c:ptCount val="3"/>
                <c:pt idx="0">
                  <c:v>90</c:v>
                </c:pt>
                <c:pt idx="1">
                  <c:v>31</c:v>
                </c:pt>
                <c:pt idx="2">
                  <c:v>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3277824"/>
        <c:axId val="203279360"/>
      </c:barChart>
      <c:catAx>
        <c:axId val="203277824"/>
        <c:scaling>
          <c:orientation val="minMax"/>
        </c:scaling>
        <c:delete val="0"/>
        <c:axPos val="b"/>
        <c:majorTickMark val="none"/>
        <c:minorTickMark val="none"/>
        <c:tickLblPos val="nextTo"/>
        <c:crossAx val="203279360"/>
        <c:crosses val="autoZero"/>
        <c:auto val="1"/>
        <c:lblAlgn val="ctr"/>
        <c:lblOffset val="100"/>
        <c:noMultiLvlLbl val="0"/>
      </c:catAx>
      <c:valAx>
        <c:axId val="203279360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203277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067316104717679"/>
          <c:y val="0.94267116402116402"/>
          <c:w val="0.63865367790564642"/>
          <c:h val="5.732883597883597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43432966650026E-2"/>
          <c:y val="0.12545058760683761"/>
          <c:w val="0.83635756274379713"/>
          <c:h val="0.58584535256410253"/>
        </c:manualLayout>
      </c:layout>
      <c:lineChart>
        <c:grouping val="standard"/>
        <c:varyColors val="0"/>
        <c:ser>
          <c:idx val="0"/>
          <c:order val="0"/>
          <c:tx>
            <c:strRef>
              <c:f>'Graphique A hyperT'!$C$3</c:f>
              <c:strCache>
                <c:ptCount val="1"/>
                <c:pt idx="0">
                  <c:v>France</c:v>
                </c:pt>
              </c:strCache>
            </c:strRef>
          </c:tx>
          <c:spPr>
            <a:ln>
              <a:solidFill>
                <a:srgbClr val="493489"/>
              </a:solidFill>
            </a:ln>
          </c:spPr>
          <c:marker>
            <c:symbol val="none"/>
          </c:marker>
          <c:cat>
            <c:numRef>
              <c:f>'Graphique A hyperT'!$D$2:$L$2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'Graphique A hyperT'!$D$3:$L$3</c:f>
              <c:numCache>
                <c:formatCode>0.0</c:formatCode>
                <c:ptCount val="9"/>
                <c:pt idx="0">
                  <c:v>46.87</c:v>
                </c:pt>
                <c:pt idx="1">
                  <c:v>66.09</c:v>
                </c:pt>
                <c:pt idx="2">
                  <c:v>70.680000000000007</c:v>
                </c:pt>
                <c:pt idx="3">
                  <c:v>71.58</c:v>
                </c:pt>
                <c:pt idx="4">
                  <c:v>77.28</c:v>
                </c:pt>
                <c:pt idx="5">
                  <c:v>77.819998992670605</c:v>
                </c:pt>
                <c:pt idx="6">
                  <c:v>81.44</c:v>
                </c:pt>
                <c:pt idx="7">
                  <c:v>81.919799999999995</c:v>
                </c:pt>
                <c:pt idx="8">
                  <c:v>83.75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'Graphique A hyperT'!$C$4</c:f>
              <c:strCache>
                <c:ptCount val="1"/>
                <c:pt idx="0">
                  <c:v>Union européenne</c:v>
                </c:pt>
              </c:strCache>
            </c:strRef>
          </c:tx>
          <c:spPr>
            <a:ln>
              <a:solidFill>
                <a:srgbClr val="FF6680"/>
              </a:solidFill>
            </a:ln>
          </c:spPr>
          <c:marker>
            <c:symbol val="none"/>
          </c:marker>
          <c:cat>
            <c:numRef>
              <c:f>'Graphique A hyperT'!$D$2:$L$2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'Graphique A hyperT'!$D$4:$L$4</c:f>
              <c:numCache>
                <c:formatCode>0.0</c:formatCode>
                <c:ptCount val="9"/>
                <c:pt idx="0">
                  <c:v>54.546314424476968</c:v>
                </c:pt>
                <c:pt idx="1">
                  <c:v>60.295278012983445</c:v>
                </c:pt>
                <c:pt idx="2">
                  <c:v>64.189136892667747</c:v>
                </c:pt>
                <c:pt idx="3">
                  <c:v>67.214642699661795</c:v>
                </c:pt>
                <c:pt idx="4">
                  <c:v>70.630895964527298</c:v>
                </c:pt>
                <c:pt idx="5">
                  <c:v>71.558066292398891</c:v>
                </c:pt>
                <c:pt idx="6">
                  <c:v>73.699364580020728</c:v>
                </c:pt>
                <c:pt idx="7">
                  <c:v>75.535780249271426</c:v>
                </c:pt>
                <c:pt idx="8">
                  <c:v>78.102147680094419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'Graphique A hyperT'!$C$5</c:f>
              <c:strCache>
                <c:ptCount val="1"/>
                <c:pt idx="0">
                  <c:v>États-Unis</c:v>
                </c:pt>
              </c:strCache>
            </c:strRef>
          </c:tx>
          <c:spPr>
            <a:ln>
              <a:solidFill>
                <a:srgbClr val="493489"/>
              </a:solidFill>
              <a:prstDash val="sysDash"/>
            </a:ln>
          </c:spPr>
          <c:marker>
            <c:symbol val="none"/>
          </c:marker>
          <c:cat>
            <c:numRef>
              <c:f>'Graphique A hyperT'!$D$2:$L$2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'Graphique A hyperT'!$D$5:$L$5</c:f>
              <c:numCache>
                <c:formatCode>0.0</c:formatCode>
                <c:ptCount val="9"/>
                <c:pt idx="0">
                  <c:v>68.931193269972098</c:v>
                </c:pt>
                <c:pt idx="1">
                  <c:v>75</c:v>
                </c:pt>
                <c:pt idx="2">
                  <c:v>74</c:v>
                </c:pt>
                <c:pt idx="3">
                  <c:v>71</c:v>
                </c:pt>
                <c:pt idx="4">
                  <c:v>71.69</c:v>
                </c:pt>
                <c:pt idx="5">
                  <c:v>69.729460761926802</c:v>
                </c:pt>
                <c:pt idx="6">
                  <c:v>79.3</c:v>
                </c:pt>
                <c:pt idx="7">
                  <c:v>84.2</c:v>
                </c:pt>
                <c:pt idx="8">
                  <c:v>87.36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'Graphique A hyperT'!$C$6</c:f>
              <c:strCache>
                <c:ptCount val="1"/>
                <c:pt idx="0">
                  <c:v>Royaume-Uni</c:v>
                </c:pt>
              </c:strCache>
            </c:strRef>
          </c:tx>
          <c:spPr>
            <a:ln w="34925">
              <a:solidFill>
                <a:srgbClr val="13C4A6"/>
              </a:solidFill>
              <a:prstDash val="sysDash"/>
            </a:ln>
          </c:spPr>
          <c:marker>
            <c:symbol val="none"/>
          </c:marker>
          <c:cat>
            <c:numRef>
              <c:f>'Graphique A hyperT'!$D$2:$L$2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'Graphique A hyperT'!$D$6:$L$6</c:f>
              <c:numCache>
                <c:formatCode>0.0</c:formatCode>
                <c:ptCount val="9"/>
                <c:pt idx="0">
                  <c:v>68.819999999999993</c:v>
                </c:pt>
                <c:pt idx="1">
                  <c:v>75.09</c:v>
                </c:pt>
                <c:pt idx="2">
                  <c:v>78.39</c:v>
                </c:pt>
                <c:pt idx="3">
                  <c:v>83.56</c:v>
                </c:pt>
                <c:pt idx="4">
                  <c:v>85</c:v>
                </c:pt>
                <c:pt idx="5">
                  <c:v>85.379998549632205</c:v>
                </c:pt>
                <c:pt idx="6">
                  <c:v>87.479998424211104</c:v>
                </c:pt>
                <c:pt idx="7">
                  <c:v>89.844099999999997</c:v>
                </c:pt>
                <c:pt idx="8">
                  <c:v>91.61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'Graphique A hyperT'!$C$7</c:f>
              <c:strCache>
                <c:ptCount val="1"/>
                <c:pt idx="0">
                  <c:v>Revenu élevé : OCDE</c:v>
                </c:pt>
              </c:strCache>
            </c:strRef>
          </c:tx>
          <c:spPr>
            <a:ln w="34925">
              <a:solidFill>
                <a:srgbClr val="D4D4D4"/>
              </a:solidFill>
            </a:ln>
          </c:spPr>
          <c:marker>
            <c:symbol val="none"/>
          </c:marker>
          <c:cat>
            <c:numRef>
              <c:f>'Graphique A hyperT'!$D$2:$L$2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'Graphique A hyperT'!$D$7:$L$7</c:f>
              <c:numCache>
                <c:formatCode>0.0</c:formatCode>
                <c:ptCount val="9"/>
                <c:pt idx="0">
                  <c:v>63.228721116090306</c:v>
                </c:pt>
                <c:pt idx="1">
                  <c:v>68.630222630497727</c:v>
                </c:pt>
                <c:pt idx="2">
                  <c:v>70.57932457005704</c:v>
                </c:pt>
                <c:pt idx="3">
                  <c:v>71.626763385014598</c:v>
                </c:pt>
                <c:pt idx="4">
                  <c:v>73.62313935174133</c:v>
                </c:pt>
                <c:pt idx="5">
                  <c:v>73.852153712332964</c:v>
                </c:pt>
                <c:pt idx="6">
                  <c:v>77.770129188847761</c:v>
                </c:pt>
                <c:pt idx="7">
                  <c:v>81.519776265262351</c:v>
                </c:pt>
                <c:pt idx="8">
                  <c:v>83.845575578626878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'Graphique A hyperT'!$C$8</c:f>
              <c:strCache>
                <c:ptCount val="1"/>
                <c:pt idx="0">
                  <c:v>Allemagne</c:v>
                </c:pt>
              </c:strCache>
            </c:strRef>
          </c:tx>
          <c:spPr>
            <a:ln>
              <a:solidFill>
                <a:srgbClr val="13C4A6"/>
              </a:solidFill>
            </a:ln>
          </c:spPr>
          <c:marker>
            <c:symbol val="none"/>
          </c:marker>
          <c:cat>
            <c:numRef>
              <c:f>'Graphique A hyperT'!$D$2:$L$2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'Graphique A hyperT'!$D$8:$L$8</c:f>
              <c:numCache>
                <c:formatCode>0.0</c:formatCode>
                <c:ptCount val="9"/>
                <c:pt idx="0">
                  <c:v>72.16</c:v>
                </c:pt>
                <c:pt idx="1">
                  <c:v>75.16</c:v>
                </c:pt>
                <c:pt idx="2">
                  <c:v>78</c:v>
                </c:pt>
                <c:pt idx="3">
                  <c:v>79</c:v>
                </c:pt>
                <c:pt idx="4">
                  <c:v>82</c:v>
                </c:pt>
                <c:pt idx="5">
                  <c:v>81.269999536019995</c:v>
                </c:pt>
                <c:pt idx="6">
                  <c:v>82.349998473839193</c:v>
                </c:pt>
                <c:pt idx="7">
                  <c:v>84.17</c:v>
                </c:pt>
                <c:pt idx="8">
                  <c:v>86.19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90432"/>
        <c:axId val="203491968"/>
      </c:lineChart>
      <c:catAx>
        <c:axId val="203490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203491968"/>
        <c:crosses val="autoZero"/>
        <c:auto val="1"/>
        <c:lblAlgn val="ctr"/>
        <c:lblOffset val="100"/>
        <c:noMultiLvlLbl val="0"/>
      </c:catAx>
      <c:valAx>
        <c:axId val="203491968"/>
        <c:scaling>
          <c:orientation val="minMax"/>
          <c:min val="4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crossAx val="20349043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9411520550400434E-2"/>
          <c:y val="0.7911217948717949"/>
          <c:w val="0.91036608340018321"/>
          <c:h val="0.1305520833333333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7899270879498"/>
          <c:y val="6.5608864383135984E-2"/>
          <c:w val="0.83993794549266243"/>
          <c:h val="0.76766400304413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B hyperT'!$A$34</c:f>
              <c:strCache>
                <c:ptCount val="1"/>
                <c:pt idx="0">
                  <c:v>Finlande</c:v>
                </c:pt>
              </c:strCache>
            </c:strRef>
          </c:tx>
          <c:spPr>
            <a:solidFill>
              <a:srgbClr val="4B3789"/>
            </a:solidFill>
          </c:spPr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hyperT'!$B$34:$E$34</c:f>
              <c:numCache>
                <c:formatCode>#,##0</c:formatCode>
                <c:ptCount val="4"/>
                <c:pt idx="0">
                  <c:v>37</c:v>
                </c:pt>
                <c:pt idx="1">
                  <c:v>32</c:v>
                </c:pt>
                <c:pt idx="2">
                  <c:v>59</c:v>
                </c:pt>
                <c:pt idx="3">
                  <c:v>88</c:v>
                </c:pt>
              </c:numCache>
            </c:numRef>
          </c:val>
        </c:ser>
        <c:ser>
          <c:idx val="1"/>
          <c:order val="1"/>
          <c:tx>
            <c:strRef>
              <c:f>'Graphique B hyperT'!$A$35</c:f>
              <c:strCache>
                <c:ptCount val="1"/>
                <c:pt idx="0">
                  <c:v>Autriche</c:v>
                </c:pt>
              </c:strCache>
            </c:strRef>
          </c:tx>
          <c:spPr>
            <a:solidFill>
              <a:srgbClr val="FF6680"/>
            </a:solidFill>
          </c:spPr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hyperT'!$B$35:$E$35</c:f>
              <c:numCache>
                <c:formatCode>#,##0</c:formatCode>
                <c:ptCount val="4"/>
                <c:pt idx="0">
                  <c:v>33</c:v>
                </c:pt>
                <c:pt idx="1">
                  <c:v>28</c:v>
                </c:pt>
                <c:pt idx="2">
                  <c:v>59</c:v>
                </c:pt>
                <c:pt idx="3">
                  <c:v>87</c:v>
                </c:pt>
              </c:numCache>
            </c:numRef>
          </c:val>
        </c:ser>
        <c:ser>
          <c:idx val="2"/>
          <c:order val="2"/>
          <c:tx>
            <c:strRef>
              <c:f>'Graphique B hyperT'!$A$36</c:f>
              <c:strCache>
                <c:ptCount val="1"/>
                <c:pt idx="0">
                  <c:v>Belgique</c:v>
                </c:pt>
              </c:strCache>
            </c:strRef>
          </c:tx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hyperT'!$B$36:$E$36</c:f>
              <c:numCache>
                <c:formatCode>#,##0</c:formatCode>
                <c:ptCount val="4"/>
                <c:pt idx="0">
                  <c:v>32</c:v>
                </c:pt>
                <c:pt idx="1">
                  <c:v>27</c:v>
                </c:pt>
                <c:pt idx="2">
                  <c:v>55</c:v>
                </c:pt>
                <c:pt idx="3">
                  <c:v>82</c:v>
                </c:pt>
              </c:numCache>
            </c:numRef>
          </c:val>
        </c:ser>
        <c:ser>
          <c:idx val="3"/>
          <c:order val="3"/>
          <c:tx>
            <c:strRef>
              <c:f>'Graphique B hyperT'!$A$37</c:f>
              <c:strCache>
                <c:ptCount val="1"/>
                <c:pt idx="0">
                  <c:v>Allemagne</c:v>
                </c:pt>
              </c:strCache>
            </c:strRef>
          </c:tx>
          <c:spPr>
            <a:solidFill>
              <a:srgbClr val="208C9E"/>
            </a:solidFill>
          </c:spPr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hyperT'!$B$37:$E$37</c:f>
              <c:numCache>
                <c:formatCode>#,##0</c:formatCode>
                <c:ptCount val="4"/>
                <c:pt idx="0">
                  <c:v>30</c:v>
                </c:pt>
                <c:pt idx="1">
                  <c:v>23</c:v>
                </c:pt>
                <c:pt idx="2">
                  <c:v>50</c:v>
                </c:pt>
                <c:pt idx="3">
                  <c:v>80</c:v>
                </c:pt>
              </c:numCache>
            </c:numRef>
          </c:val>
        </c:ser>
        <c:ser>
          <c:idx val="4"/>
          <c:order val="4"/>
          <c:tx>
            <c:strRef>
              <c:f>'Graphique B hyperT'!$A$38</c:f>
              <c:strCache>
                <c:ptCount val="1"/>
                <c:pt idx="0">
                  <c:v>Irlande</c:v>
                </c:pt>
              </c:strCache>
            </c:strRef>
          </c:tx>
          <c:spPr>
            <a:solidFill>
              <a:srgbClr val="0C7A68"/>
            </a:solidFill>
          </c:spPr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hyperT'!$B$38:$E$38</c:f>
              <c:numCache>
                <c:formatCode>#,##0</c:formatCode>
                <c:ptCount val="4"/>
                <c:pt idx="0">
                  <c:v>30</c:v>
                </c:pt>
                <c:pt idx="1">
                  <c:v>26</c:v>
                </c:pt>
                <c:pt idx="2">
                  <c:v>45</c:v>
                </c:pt>
                <c:pt idx="3">
                  <c:v>70</c:v>
                </c:pt>
              </c:numCache>
            </c:numRef>
          </c:val>
        </c:ser>
        <c:ser>
          <c:idx val="5"/>
          <c:order val="5"/>
          <c:tx>
            <c:strRef>
              <c:f>'Graphique B hyperT'!$A$39</c:f>
              <c:strCache>
                <c:ptCount val="1"/>
                <c:pt idx="0">
                  <c:v>Danemark</c:v>
                </c:pt>
              </c:strCache>
            </c:strRef>
          </c:tx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hyperT'!$B$39:$E$39</c:f>
              <c:numCache>
                <c:formatCode>#,##0</c:formatCode>
                <c:ptCount val="4"/>
                <c:pt idx="0">
                  <c:v>29</c:v>
                </c:pt>
                <c:pt idx="1">
                  <c:v>24</c:v>
                </c:pt>
                <c:pt idx="2">
                  <c:v>49</c:v>
                </c:pt>
                <c:pt idx="3">
                  <c:v>81</c:v>
                </c:pt>
              </c:numCache>
            </c:numRef>
          </c:val>
        </c:ser>
        <c:ser>
          <c:idx val="6"/>
          <c:order val="6"/>
          <c:tx>
            <c:strRef>
              <c:f>'Graphique B hyperT'!$A$40</c:f>
              <c:strCache>
                <c:ptCount val="1"/>
                <c:pt idx="0">
                  <c:v>Royaume-Uni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hyperT'!$B$40:$E$40</c:f>
              <c:numCache>
                <c:formatCode>#,##0</c:formatCode>
                <c:ptCount val="4"/>
                <c:pt idx="0">
                  <c:v>27</c:v>
                </c:pt>
                <c:pt idx="1">
                  <c:v>22</c:v>
                </c:pt>
                <c:pt idx="2">
                  <c:v>50</c:v>
                </c:pt>
                <c:pt idx="3">
                  <c:v>75</c:v>
                </c:pt>
              </c:numCache>
            </c:numRef>
          </c:val>
        </c:ser>
        <c:ser>
          <c:idx val="7"/>
          <c:order val="7"/>
          <c:tx>
            <c:strRef>
              <c:f>'Graphique B hyperT'!$A$41</c:f>
              <c:strCache>
                <c:ptCount val="1"/>
                <c:pt idx="0">
                  <c:v>Suède</c:v>
                </c:pt>
              </c:strCache>
            </c:strRef>
          </c:tx>
          <c:spPr>
            <a:solidFill>
              <a:srgbClr val="FFBDC8"/>
            </a:solidFill>
          </c:spPr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hyperT'!$B$41:$E$41</c:f>
              <c:numCache>
                <c:formatCode>#,##0</c:formatCode>
                <c:ptCount val="4"/>
                <c:pt idx="0">
                  <c:v>26</c:v>
                </c:pt>
                <c:pt idx="1">
                  <c:v>21</c:v>
                </c:pt>
                <c:pt idx="2">
                  <c:v>49</c:v>
                </c:pt>
                <c:pt idx="3">
                  <c:v>74</c:v>
                </c:pt>
              </c:numCache>
            </c:numRef>
          </c:val>
        </c:ser>
        <c:ser>
          <c:idx val="8"/>
          <c:order val="8"/>
          <c:tx>
            <c:strRef>
              <c:f>'Graphique B hyperT'!$A$42</c:f>
              <c:strCache>
                <c:ptCount val="1"/>
                <c:pt idx="0">
                  <c:v>Luxembourg</c:v>
                </c:pt>
              </c:strCache>
            </c:strRef>
          </c:tx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hyperT'!$B$42:$E$42</c:f>
              <c:numCache>
                <c:formatCode>#,##0</c:formatCode>
                <c:ptCount val="4"/>
                <c:pt idx="0">
                  <c:v>25</c:v>
                </c:pt>
                <c:pt idx="1">
                  <c:v>19</c:v>
                </c:pt>
                <c:pt idx="2">
                  <c:v>44</c:v>
                </c:pt>
                <c:pt idx="3">
                  <c:v>66</c:v>
                </c:pt>
              </c:numCache>
            </c:numRef>
          </c:val>
        </c:ser>
        <c:ser>
          <c:idx val="9"/>
          <c:order val="9"/>
          <c:tx>
            <c:strRef>
              <c:f>'Graphique B hyperT'!$A$43</c:f>
              <c:strCache>
                <c:ptCount val="1"/>
                <c:pt idx="0">
                  <c:v>UE 28</c:v>
                </c:pt>
              </c:strCache>
            </c:strRef>
          </c:tx>
          <c:spPr>
            <a:solidFill>
              <a:srgbClr val="AFA1DB"/>
            </a:solidFill>
          </c:spPr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hyperT'!$B$43:$E$43</c:f>
              <c:numCache>
                <c:formatCode>#,##0</c:formatCode>
                <c:ptCount val="4"/>
                <c:pt idx="0">
                  <c:v>22</c:v>
                </c:pt>
                <c:pt idx="1">
                  <c:v>17</c:v>
                </c:pt>
                <c:pt idx="2">
                  <c:v>40</c:v>
                </c:pt>
                <c:pt idx="3">
                  <c:v>69</c:v>
                </c:pt>
              </c:numCache>
            </c:numRef>
          </c:val>
        </c:ser>
        <c:ser>
          <c:idx val="10"/>
          <c:order val="10"/>
          <c:tx>
            <c:strRef>
              <c:f>'Graphique B hyperT'!$A$44</c:f>
              <c:strCache>
                <c:ptCount val="1"/>
                <c:pt idx="0">
                  <c:v>Espagne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hyperT'!$B$44:$E$44</c:f>
              <c:numCache>
                <c:formatCode>#,##0</c:formatCode>
                <c:ptCount val="4"/>
                <c:pt idx="0">
                  <c:v>22</c:v>
                </c:pt>
                <c:pt idx="1">
                  <c:v>18</c:v>
                </c:pt>
                <c:pt idx="2">
                  <c:v>39</c:v>
                </c:pt>
                <c:pt idx="3">
                  <c:v>61</c:v>
                </c:pt>
              </c:numCache>
            </c:numRef>
          </c:val>
        </c:ser>
        <c:ser>
          <c:idx val="11"/>
          <c:order val="11"/>
          <c:tx>
            <c:strRef>
              <c:f>'Graphique B hyperT'!$A$45</c:f>
              <c:strCache>
                <c:ptCount val="1"/>
                <c:pt idx="0">
                  <c:v>Portugal</c:v>
                </c:pt>
              </c:strCache>
            </c:strRef>
          </c:tx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hyperT'!$B$45:$E$45</c:f>
              <c:numCache>
                <c:formatCode>#,##0</c:formatCode>
                <c:ptCount val="4"/>
                <c:pt idx="0">
                  <c:v>22</c:v>
                </c:pt>
                <c:pt idx="1">
                  <c:v>19</c:v>
                </c:pt>
                <c:pt idx="2">
                  <c:v>38</c:v>
                </c:pt>
                <c:pt idx="3">
                  <c:v>67</c:v>
                </c:pt>
              </c:numCache>
            </c:numRef>
          </c:val>
        </c:ser>
        <c:ser>
          <c:idx val="12"/>
          <c:order val="12"/>
          <c:tx>
            <c:strRef>
              <c:f>'Graphique B hyperT'!$A$46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8575">
              <a:solidFill>
                <a:srgbClr val="FF0000"/>
              </a:solidFill>
            </a:ln>
          </c:spPr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hyperT'!$B$46:$E$46</c:f>
              <c:numCache>
                <c:formatCode>#,##0</c:formatCode>
                <c:ptCount val="4"/>
                <c:pt idx="0">
                  <c:v>21</c:v>
                </c:pt>
                <c:pt idx="1">
                  <c:v>17</c:v>
                </c:pt>
                <c:pt idx="2">
                  <c:v>40</c:v>
                </c:pt>
                <c:pt idx="3">
                  <c:v>73</c:v>
                </c:pt>
              </c:numCache>
            </c:numRef>
          </c:val>
        </c:ser>
        <c:ser>
          <c:idx val="13"/>
          <c:order val="13"/>
          <c:tx>
            <c:strRef>
              <c:f>'Graphique B hyperT'!$A$47</c:f>
              <c:strCache>
                <c:ptCount val="1"/>
                <c:pt idx="0">
                  <c:v>Pays-Bas</c:v>
                </c:pt>
              </c:strCache>
            </c:strRef>
          </c:tx>
          <c:spPr>
            <a:solidFill>
              <a:srgbClr val="F7AF9B"/>
            </a:solidFill>
          </c:spPr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hyperT'!$B$47:$E$47</c:f>
              <c:numCache>
                <c:formatCode>#,##0</c:formatCode>
                <c:ptCount val="4"/>
                <c:pt idx="0">
                  <c:v>18</c:v>
                </c:pt>
                <c:pt idx="1">
                  <c:v>12</c:v>
                </c:pt>
                <c:pt idx="2">
                  <c:v>36</c:v>
                </c:pt>
                <c:pt idx="3">
                  <c:v>67</c:v>
                </c:pt>
              </c:numCache>
            </c:numRef>
          </c:val>
        </c:ser>
        <c:ser>
          <c:idx val="14"/>
          <c:order val="14"/>
          <c:tx>
            <c:strRef>
              <c:f>'Graphique B hyperT'!$A$48</c:f>
              <c:strCache>
                <c:ptCount val="1"/>
                <c:pt idx="0">
                  <c:v>Grèce</c:v>
                </c:pt>
              </c:strCache>
            </c:strRef>
          </c:tx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hyperT'!$B$48:$E$48</c:f>
              <c:numCache>
                <c:formatCode>#,##0</c:formatCode>
                <c:ptCount val="4"/>
                <c:pt idx="0">
                  <c:v>15</c:v>
                </c:pt>
                <c:pt idx="1">
                  <c:v>11</c:v>
                </c:pt>
                <c:pt idx="2">
                  <c:v>35</c:v>
                </c:pt>
                <c:pt idx="3">
                  <c:v>62</c:v>
                </c:pt>
              </c:numCache>
            </c:numRef>
          </c:val>
        </c:ser>
        <c:ser>
          <c:idx val="15"/>
          <c:order val="15"/>
          <c:tx>
            <c:strRef>
              <c:f>'Graphique B hyperT'!$A$49</c:f>
              <c:strCache>
                <c:ptCount val="1"/>
                <c:pt idx="0">
                  <c:v>Italie</c:v>
                </c:pt>
              </c:strCache>
            </c:strRef>
          </c:tx>
          <c:invertIfNegative val="0"/>
          <c:cat>
            <c:strRef>
              <c:f>'Graphique B hyperT'!$B$33:$E$33</c:f>
              <c:strCache>
                <c:ptCount val="4"/>
                <c:pt idx="0">
                  <c:v>Toutes les entreprises</c:v>
                </c:pt>
                <c:pt idx="1">
                  <c:v>Petites entreprises (10-49)</c:v>
                </c:pt>
                <c:pt idx="2">
                  <c:v>Moyennes entreprises(50-249)</c:v>
                </c:pt>
                <c:pt idx="3">
                  <c:v>Grandes entreprises (250 ou plus)</c:v>
                </c:pt>
              </c:strCache>
            </c:strRef>
          </c:cat>
          <c:val>
            <c:numRef>
              <c:f>'Graphique B hyperT'!$B$49:$E$49</c:f>
              <c:numCache>
                <c:formatCode>#,##0</c:formatCode>
                <c:ptCount val="4"/>
                <c:pt idx="0">
                  <c:v>12</c:v>
                </c:pt>
                <c:pt idx="1">
                  <c:v>10</c:v>
                </c:pt>
                <c:pt idx="2">
                  <c:v>25</c:v>
                </c:pt>
                <c:pt idx="3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619712"/>
        <c:axId val="203883648"/>
      </c:barChart>
      <c:catAx>
        <c:axId val="20361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3883648"/>
        <c:crosses val="autoZero"/>
        <c:auto val="1"/>
        <c:lblAlgn val="ctr"/>
        <c:lblOffset val="100"/>
        <c:noMultiLvlLbl val="0"/>
      </c:catAx>
      <c:valAx>
        <c:axId val="2038836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3619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843203678183244E-2"/>
          <c:y val="0.88273617088795886"/>
          <c:w val="0.87975537237532808"/>
          <c:h val="7.3062604544898199E-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>
                <a:solidFill>
                  <a:srgbClr val="4B3789"/>
                </a:solidFill>
              </a:rPr>
              <a:t>C. </a:t>
            </a:r>
            <a:r>
              <a:rPr lang="en-US" sz="1200" b="0"/>
              <a:t>PERFORMANCE</a:t>
            </a:r>
            <a:r>
              <a:rPr lang="en-US" sz="1200" b="0" baseline="0"/>
              <a:t> </a:t>
            </a:r>
            <a:r>
              <a:rPr lang="en-US" sz="1200" b="0"/>
              <a:t>NUMÉRIQUE DES ENTREPRISES </a:t>
            </a:r>
          </a:p>
          <a:p>
            <a:pPr>
              <a:defRPr/>
            </a:pPr>
            <a:endParaRPr lang="en-US" sz="1200" b="0"/>
          </a:p>
        </c:rich>
      </c:tx>
      <c:layout>
        <c:manualLayout>
          <c:xMode val="edge"/>
          <c:yMode val="edge"/>
          <c:x val="1.053945019420801E-2"/>
          <c:y val="1.72588844750973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6507816115132887"/>
          <c:y val="0.19516184876790885"/>
          <c:w val="0.4580521375390188"/>
          <c:h val="0.76562540580272986"/>
        </c:manualLayout>
      </c:layout>
      <c:radarChart>
        <c:radarStyle val="marker"/>
        <c:varyColors val="0"/>
        <c:ser>
          <c:idx val="0"/>
          <c:order val="0"/>
          <c:tx>
            <c:strRef>
              <c:f>'Graphique C HyperT'!$H$5</c:f>
              <c:strCache>
                <c:ptCount val="1"/>
                <c:pt idx="0">
                  <c:v>France</c:v>
                </c:pt>
              </c:strCache>
            </c:strRef>
          </c:tx>
          <c:spPr>
            <a:ln>
              <a:solidFill>
                <a:srgbClr val="4B3789"/>
              </a:solidFill>
            </a:ln>
          </c:spPr>
          <c:marker>
            <c:symbol val="none"/>
          </c:marker>
          <c:cat>
            <c:strRef>
              <c:f>'Graphique C HyperT'!$I$4:$M$4</c:f>
              <c:strCache>
                <c:ptCount val="5"/>
                <c:pt idx="0">
                  <c:v>Pourcentage des entreprises qui ont un site web</c:v>
                </c:pt>
                <c:pt idx="1">
                  <c:v>Pourcentage des entreprises qui utilisent un service de cloud</c:v>
                </c:pt>
                <c:pt idx="2">
                  <c:v>Pourcentage des entreprises qui ont un logiciel de gestion intégrée</c:v>
                </c:pt>
                <c:pt idx="3">
                  <c:v>Pourcentage des entreprises qui emploient un spécialiste TIC</c:v>
                </c:pt>
                <c:pt idx="4">
                  <c:v>Poucentage des entreprises qui utilisent un logiciel de gestion de la relation client</c:v>
                </c:pt>
              </c:strCache>
            </c:strRef>
          </c:cat>
          <c:val>
            <c:numRef>
              <c:f>'Graphique C HyperT'!$I$5:$M$5</c:f>
              <c:numCache>
                <c:formatCode>#,##0</c:formatCode>
                <c:ptCount val="5"/>
                <c:pt idx="0">
                  <c:v>67</c:v>
                </c:pt>
                <c:pt idx="1">
                  <c:v>12</c:v>
                </c:pt>
                <c:pt idx="2">
                  <c:v>39</c:v>
                </c:pt>
                <c:pt idx="3">
                  <c:v>16</c:v>
                </c:pt>
                <c:pt idx="4">
                  <c:v>32</c:v>
                </c:pt>
              </c:numCache>
            </c:numRef>
          </c:val>
        </c:ser>
        <c:ser>
          <c:idx val="1"/>
          <c:order val="1"/>
          <c:tx>
            <c:strRef>
              <c:f>'Graphique C HyperT'!$H$6</c:f>
              <c:strCache>
                <c:ptCount val="1"/>
                <c:pt idx="0">
                  <c:v>Moyenne UE</c:v>
                </c:pt>
              </c:strCache>
            </c:strRef>
          </c:tx>
          <c:spPr>
            <a:ln>
              <a:solidFill>
                <a:srgbClr val="FF6680"/>
              </a:solidFill>
            </a:ln>
          </c:spPr>
          <c:marker>
            <c:symbol val="none"/>
          </c:marker>
          <c:cat>
            <c:strRef>
              <c:f>'Graphique C HyperT'!$I$4:$M$4</c:f>
              <c:strCache>
                <c:ptCount val="5"/>
                <c:pt idx="0">
                  <c:v>Pourcentage des entreprises qui ont un site web</c:v>
                </c:pt>
                <c:pt idx="1">
                  <c:v>Pourcentage des entreprises qui utilisent un service de cloud</c:v>
                </c:pt>
                <c:pt idx="2">
                  <c:v>Pourcentage des entreprises qui ont un logiciel de gestion intégrée</c:v>
                </c:pt>
                <c:pt idx="3">
                  <c:v>Pourcentage des entreprises qui emploient un spécialiste TIC</c:v>
                </c:pt>
                <c:pt idx="4">
                  <c:v>Poucentage des entreprises qui utilisent un logiciel de gestion de la relation client</c:v>
                </c:pt>
              </c:strCache>
            </c:strRef>
          </c:cat>
          <c:val>
            <c:numRef>
              <c:f>'Graphique C HyperT'!$I$6:$M$6</c:f>
              <c:numCache>
                <c:formatCode>#,##0</c:formatCode>
                <c:ptCount val="5"/>
                <c:pt idx="0">
                  <c:v>75</c:v>
                </c:pt>
                <c:pt idx="1">
                  <c:v>19</c:v>
                </c:pt>
                <c:pt idx="2">
                  <c:v>36</c:v>
                </c:pt>
                <c:pt idx="3">
                  <c:v>20</c:v>
                </c:pt>
                <c:pt idx="4">
                  <c:v>33</c:v>
                </c:pt>
              </c:numCache>
            </c:numRef>
          </c:val>
        </c:ser>
        <c:ser>
          <c:idx val="2"/>
          <c:order val="2"/>
          <c:tx>
            <c:strRef>
              <c:f>'Graphique C HyperT'!$H$7</c:f>
              <c:strCache>
                <c:ptCount val="1"/>
                <c:pt idx="0">
                  <c:v>Score du pays le plus performant dans chaque dimension</c:v>
                </c:pt>
              </c:strCache>
            </c:strRef>
          </c:tx>
          <c:spPr>
            <a:ln>
              <a:solidFill>
                <a:srgbClr val="13C4A6"/>
              </a:solidFill>
            </a:ln>
          </c:spPr>
          <c:marker>
            <c:symbol val="none"/>
          </c:marker>
          <c:cat>
            <c:strRef>
              <c:f>'Graphique C HyperT'!$I$4:$M$4</c:f>
              <c:strCache>
                <c:ptCount val="5"/>
                <c:pt idx="0">
                  <c:v>Pourcentage des entreprises qui ont un site web</c:v>
                </c:pt>
                <c:pt idx="1">
                  <c:v>Pourcentage des entreprises qui utilisent un service de cloud</c:v>
                </c:pt>
                <c:pt idx="2">
                  <c:v>Pourcentage des entreprises qui ont un logiciel de gestion intégrée</c:v>
                </c:pt>
                <c:pt idx="3">
                  <c:v>Pourcentage des entreprises qui emploient un spécialiste TIC</c:v>
                </c:pt>
                <c:pt idx="4">
                  <c:v>Poucentage des entreprises qui utilisent un logiciel de gestion de la relation client</c:v>
                </c:pt>
              </c:strCache>
            </c:strRef>
          </c:cat>
          <c:val>
            <c:numRef>
              <c:f>'Graphique C HyperT'!$I$7:$M$7</c:f>
              <c:numCache>
                <c:formatCode>#,##0</c:formatCode>
                <c:ptCount val="5"/>
                <c:pt idx="0">
                  <c:v>95</c:v>
                </c:pt>
                <c:pt idx="1">
                  <c:v>51</c:v>
                </c:pt>
                <c:pt idx="2">
                  <c:v>56</c:v>
                </c:pt>
                <c:pt idx="3">
                  <c:v>30</c:v>
                </c:pt>
                <c:pt idx="4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39840"/>
        <c:axId val="203941376"/>
      </c:radarChart>
      <c:catAx>
        <c:axId val="20393984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/>
          <a:lstStyle/>
          <a:p>
            <a:pPr>
              <a:defRPr sz="1100" b="1">
                <a:solidFill>
                  <a:srgbClr val="666666"/>
                </a:solidFill>
              </a:defRPr>
            </a:pPr>
            <a:endParaRPr lang="fr-FR"/>
          </a:p>
        </c:txPr>
        <c:crossAx val="203941376"/>
        <c:crosses val="autoZero"/>
        <c:auto val="1"/>
        <c:lblAlgn val="ctr"/>
        <c:lblOffset val="100"/>
        <c:noMultiLvlLbl val="0"/>
      </c:catAx>
      <c:valAx>
        <c:axId val="203941376"/>
        <c:scaling>
          <c:orientation val="minMax"/>
        </c:scaling>
        <c:delete val="0"/>
        <c:axPos val="l"/>
        <c:majorGridlines/>
        <c:numFmt formatCode="#,##0" sourceLinked="1"/>
        <c:majorTickMark val="cross"/>
        <c:minorTickMark val="none"/>
        <c:tickLblPos val="nextTo"/>
        <c:txPr>
          <a:bodyPr/>
          <a:lstStyle/>
          <a:p>
            <a:pPr>
              <a:defRPr sz="1200" b="1">
                <a:solidFill>
                  <a:srgbClr val="666666"/>
                </a:solidFill>
              </a:defRPr>
            </a:pPr>
            <a:endParaRPr lang="fr-FR"/>
          </a:p>
        </c:txPr>
        <c:crossAx val="203939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154303040468378"/>
          <c:y val="0.93043537083801175"/>
          <c:w val="0.72515900591821258"/>
          <c:h val="3.6964514042359918E-2"/>
        </c:manualLayout>
      </c:layout>
      <c:overlay val="0"/>
      <c:txPr>
        <a:bodyPr/>
        <a:lstStyle/>
        <a:p>
          <a:pPr>
            <a:defRPr sz="1200" b="1">
              <a:solidFill>
                <a:srgbClr val="666666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478821362799265E-2"/>
          <c:y val="9.0710897435897442E-2"/>
          <c:w val="0.86230862492326577"/>
          <c:h val="0.686489102564102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D HyperT'!$A$3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4B3789"/>
            </a:solidFill>
          </c:spPr>
          <c:invertIfNegative val="0"/>
          <c:cat>
            <c:strRef>
              <c:f>'Graphique D HyperT'!$B$2:$E$2</c:f>
              <c:strCache>
                <c:ptCount val="4"/>
                <c:pt idx="0">
                  <c:v>Toutes les entreprises</c:v>
                </c:pt>
                <c:pt idx="1">
                  <c:v>Petites entreprises</c:v>
                </c:pt>
                <c:pt idx="2">
                  <c:v>Moyennes entreprises </c:v>
                </c:pt>
                <c:pt idx="3">
                  <c:v>Grandes entreprises</c:v>
                </c:pt>
              </c:strCache>
            </c:strRef>
          </c:cat>
          <c:val>
            <c:numRef>
              <c:f>'Graphique D HyperT'!$B$3:$E$3</c:f>
              <c:numCache>
                <c:formatCode>#,##0</c:formatCode>
                <c:ptCount val="4"/>
                <c:pt idx="0">
                  <c:v>16</c:v>
                </c:pt>
                <c:pt idx="1">
                  <c:v>11</c:v>
                </c:pt>
                <c:pt idx="2">
                  <c:v>38</c:v>
                </c:pt>
                <c:pt idx="3">
                  <c:v>77</c:v>
                </c:pt>
              </c:numCache>
            </c:numRef>
          </c:val>
        </c:ser>
        <c:ser>
          <c:idx val="1"/>
          <c:order val="1"/>
          <c:tx>
            <c:strRef>
              <c:f>'Graphique D HyperT'!$A$4</c:f>
              <c:strCache>
                <c:ptCount val="1"/>
                <c:pt idx="0">
                  <c:v>UE 28</c:v>
                </c:pt>
              </c:strCache>
            </c:strRef>
          </c:tx>
          <c:spPr>
            <a:solidFill>
              <a:srgbClr val="AEB8E2"/>
            </a:solidFill>
          </c:spPr>
          <c:invertIfNegative val="0"/>
          <c:cat>
            <c:strRef>
              <c:f>'Graphique D HyperT'!$B$2:$E$2</c:f>
              <c:strCache>
                <c:ptCount val="4"/>
                <c:pt idx="0">
                  <c:v>Toutes les entreprises</c:v>
                </c:pt>
                <c:pt idx="1">
                  <c:v>Petites entreprises</c:v>
                </c:pt>
                <c:pt idx="2">
                  <c:v>Moyennes entreprises </c:v>
                </c:pt>
                <c:pt idx="3">
                  <c:v>Grandes entreprises</c:v>
                </c:pt>
              </c:strCache>
            </c:strRef>
          </c:cat>
          <c:val>
            <c:numRef>
              <c:f>'Graphique D HyperT'!$B$4:$E$4</c:f>
              <c:numCache>
                <c:formatCode>#,##0</c:formatCode>
                <c:ptCount val="4"/>
                <c:pt idx="0">
                  <c:v>20</c:v>
                </c:pt>
                <c:pt idx="1">
                  <c:v>14</c:v>
                </c:pt>
                <c:pt idx="2">
                  <c:v>43</c:v>
                </c:pt>
                <c:pt idx="3">
                  <c:v>77</c:v>
                </c:pt>
              </c:numCache>
            </c:numRef>
          </c:val>
        </c:ser>
        <c:ser>
          <c:idx val="2"/>
          <c:order val="2"/>
          <c:tx>
            <c:strRef>
              <c:f>'Graphique D HyperT'!$A$5</c:f>
              <c:strCache>
                <c:ptCount val="1"/>
                <c:pt idx="0">
                  <c:v>UE 15</c:v>
                </c:pt>
              </c:strCache>
            </c:strRef>
          </c:tx>
          <c:spPr>
            <a:solidFill>
              <a:srgbClr val="CEC6E8"/>
            </a:solidFill>
          </c:spPr>
          <c:invertIfNegative val="0"/>
          <c:cat>
            <c:strRef>
              <c:f>'Graphique D HyperT'!$B$2:$E$2</c:f>
              <c:strCache>
                <c:ptCount val="4"/>
                <c:pt idx="0">
                  <c:v>Toutes les entreprises</c:v>
                </c:pt>
                <c:pt idx="1">
                  <c:v>Petites entreprises</c:v>
                </c:pt>
                <c:pt idx="2">
                  <c:v>Moyennes entreprises </c:v>
                </c:pt>
                <c:pt idx="3">
                  <c:v>Grandes entreprises</c:v>
                </c:pt>
              </c:strCache>
            </c:strRef>
          </c:cat>
          <c:val>
            <c:numRef>
              <c:f>'Graphique D HyperT'!$B$5:$E$5</c:f>
              <c:numCache>
                <c:formatCode>#,##0</c:formatCode>
                <c:ptCount val="4"/>
                <c:pt idx="0">
                  <c:v>21</c:v>
                </c:pt>
                <c:pt idx="1">
                  <c:v>15</c:v>
                </c:pt>
                <c:pt idx="2">
                  <c:v>46</c:v>
                </c:pt>
                <c:pt idx="3">
                  <c:v>79</c:v>
                </c:pt>
              </c:numCache>
            </c:numRef>
          </c:val>
        </c:ser>
        <c:ser>
          <c:idx val="3"/>
          <c:order val="3"/>
          <c:tx>
            <c:strRef>
              <c:f>'Graphique D HyperT'!$A$6</c:f>
              <c:strCache>
                <c:ptCount val="1"/>
                <c:pt idx="0">
                  <c:v>Allemagne</c:v>
                </c:pt>
              </c:strCache>
            </c:strRef>
          </c:tx>
          <c:spPr>
            <a:solidFill>
              <a:srgbClr val="13C4A6"/>
            </a:solidFill>
          </c:spPr>
          <c:invertIfNegative val="0"/>
          <c:cat>
            <c:strRef>
              <c:f>'Graphique D HyperT'!$B$2:$E$2</c:f>
              <c:strCache>
                <c:ptCount val="4"/>
                <c:pt idx="0">
                  <c:v>Toutes les entreprises</c:v>
                </c:pt>
                <c:pt idx="1">
                  <c:v>Petites entreprises</c:v>
                </c:pt>
                <c:pt idx="2">
                  <c:v>Moyennes entreprises </c:v>
                </c:pt>
                <c:pt idx="3">
                  <c:v>Grandes entreprises</c:v>
                </c:pt>
              </c:strCache>
            </c:strRef>
          </c:cat>
          <c:val>
            <c:numRef>
              <c:f>'Graphique D HyperT'!$B$6:$E$6</c:f>
              <c:numCache>
                <c:formatCode>#,##0</c:formatCode>
                <c:ptCount val="4"/>
                <c:pt idx="0">
                  <c:v>21</c:v>
                </c:pt>
                <c:pt idx="1">
                  <c:v>14</c:v>
                </c:pt>
                <c:pt idx="2">
                  <c:v>46</c:v>
                </c:pt>
                <c:pt idx="3">
                  <c:v>82</c:v>
                </c:pt>
              </c:numCache>
            </c:numRef>
          </c:val>
        </c:ser>
        <c:ser>
          <c:idx val="4"/>
          <c:order val="4"/>
          <c:tx>
            <c:strRef>
              <c:f>'Graphique D HyperT'!$A$7</c:f>
              <c:strCache>
                <c:ptCount val="1"/>
                <c:pt idx="0">
                  <c:v>Royaume-Uni</c:v>
                </c:pt>
              </c:strCache>
            </c:strRef>
          </c:tx>
          <c:spPr>
            <a:solidFill>
              <a:srgbClr val="72F2DD"/>
            </a:solidFill>
          </c:spPr>
          <c:invertIfNegative val="0"/>
          <c:cat>
            <c:strRef>
              <c:f>'Graphique D HyperT'!$B$2:$E$2</c:f>
              <c:strCache>
                <c:ptCount val="4"/>
                <c:pt idx="0">
                  <c:v>Toutes les entreprises</c:v>
                </c:pt>
                <c:pt idx="1">
                  <c:v>Petites entreprises</c:v>
                </c:pt>
                <c:pt idx="2">
                  <c:v>Moyennes entreprises </c:v>
                </c:pt>
                <c:pt idx="3">
                  <c:v>Grandes entreprises</c:v>
                </c:pt>
              </c:strCache>
            </c:strRef>
          </c:cat>
          <c:val>
            <c:numRef>
              <c:f>'Graphique D HyperT'!$B$7:$E$7</c:f>
              <c:numCache>
                <c:formatCode>#,##0</c:formatCode>
                <c:ptCount val="4"/>
                <c:pt idx="0">
                  <c:v>22</c:v>
                </c:pt>
                <c:pt idx="1">
                  <c:v>16</c:v>
                </c:pt>
                <c:pt idx="2">
                  <c:v>47</c:v>
                </c:pt>
                <c:pt idx="3">
                  <c:v>76</c:v>
                </c:pt>
              </c:numCache>
            </c:numRef>
          </c:val>
        </c:ser>
        <c:ser>
          <c:idx val="5"/>
          <c:order val="5"/>
          <c:tx>
            <c:strRef>
              <c:f>'Graphique D HyperT'!$A$8</c:f>
              <c:strCache>
                <c:ptCount val="1"/>
                <c:pt idx="0">
                  <c:v>Espagne</c:v>
                </c:pt>
              </c:strCache>
            </c:strRef>
          </c:tx>
          <c:spPr>
            <a:solidFill>
              <a:srgbClr val="BDF9EF"/>
            </a:solidFill>
          </c:spPr>
          <c:invertIfNegative val="0"/>
          <c:cat>
            <c:strRef>
              <c:f>'Graphique D HyperT'!$B$2:$E$2</c:f>
              <c:strCache>
                <c:ptCount val="4"/>
                <c:pt idx="0">
                  <c:v>Toutes les entreprises</c:v>
                </c:pt>
                <c:pt idx="1">
                  <c:v>Petites entreprises</c:v>
                </c:pt>
                <c:pt idx="2">
                  <c:v>Moyennes entreprises </c:v>
                </c:pt>
                <c:pt idx="3">
                  <c:v>Grandes entreprises</c:v>
                </c:pt>
              </c:strCache>
            </c:strRef>
          </c:cat>
          <c:val>
            <c:numRef>
              <c:f>'Graphique D HyperT'!$B$8:$E$8</c:f>
              <c:numCache>
                <c:formatCode>#,##0</c:formatCode>
                <c:ptCount val="4"/>
                <c:pt idx="0">
                  <c:v>25</c:v>
                </c:pt>
                <c:pt idx="1">
                  <c:v>20</c:v>
                </c:pt>
                <c:pt idx="2">
                  <c:v>51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4008448"/>
        <c:axId val="204088064"/>
      </c:barChart>
      <c:catAx>
        <c:axId val="20400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4088064"/>
        <c:crosses val="autoZero"/>
        <c:auto val="1"/>
        <c:lblAlgn val="ctr"/>
        <c:lblOffset val="100"/>
        <c:noMultiLvlLbl val="0"/>
      </c:catAx>
      <c:valAx>
        <c:axId val="20408806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204008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3870472682627379E-2"/>
          <c:y val="0.8497986111111111"/>
          <c:w val="0.90000036621108659"/>
          <c:h val="6.56108778487338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6563867016623"/>
          <c:y val="4.1642607174103244E-2"/>
          <c:w val="0.55813188976377948"/>
          <c:h val="0.930219816272965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B3789"/>
              </a:solidFill>
            </c:spPr>
          </c:dPt>
          <c:dPt>
            <c:idx val="1"/>
            <c:bubble3D val="0"/>
            <c:spPr>
              <a:solidFill>
                <a:srgbClr val="11AB91"/>
              </a:solidFill>
            </c:spPr>
          </c:dPt>
          <c:dPt>
            <c:idx val="2"/>
            <c:bubble3D val="0"/>
            <c:spPr>
              <a:solidFill>
                <a:srgbClr val="72C4C2"/>
              </a:solidFill>
            </c:spPr>
          </c:dPt>
          <c:dPt>
            <c:idx val="3"/>
            <c:bubble3D val="0"/>
            <c:spPr>
              <a:solidFill>
                <a:srgbClr val="A9DBDA"/>
              </a:solidFill>
            </c:spPr>
          </c:dPt>
          <c:dPt>
            <c:idx val="4"/>
            <c:bubble3D val="0"/>
            <c:spPr>
              <a:solidFill>
                <a:srgbClr val="BBE3E2"/>
              </a:solidFill>
            </c:spPr>
          </c:dPt>
          <c:dPt>
            <c:idx val="5"/>
            <c:bubble3D val="0"/>
            <c:spPr>
              <a:solidFill>
                <a:srgbClr val="FF6680"/>
              </a:solidFill>
            </c:spPr>
          </c:dPt>
          <c:dLbls>
            <c:dLbl>
              <c:idx val="0"/>
              <c:layout>
                <c:manualLayout>
                  <c:x val="2.1369549929676511E-2"/>
                  <c:y val="-0.11568920404403221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100">
                        <a:solidFill>
                          <a:schemeClr val="bg1"/>
                        </a:solidFill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Etats Unis
</a:t>
                    </a:r>
                    <a:r>
                      <a:rPr lang="en-US" sz="900" b="1">
                        <a:solidFill>
                          <a:schemeClr val="bg1"/>
                        </a:solidFill>
                      </a:rPr>
                      <a:t>58,7</a:t>
                    </a:r>
                  </a:p>
                </c:rich>
              </c:tx>
              <c:spPr>
                <a:ln w="3175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-0.12549384669479607"/>
                  <c:y val="0.10000180629312524"/>
                </c:manualLayout>
              </c:layout>
              <c:tx>
                <c:rich>
                  <a:bodyPr rot="0" vert="horz"/>
                  <a:lstStyle/>
                  <a:p>
                    <a:pPr>
                      <a:defRPr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defRPr>
                    </a:pPr>
                    <a:r>
                      <a:rPr lang="en-US"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Royaume-Uni
</a:t>
                    </a:r>
                    <a:r>
                      <a:rPr lang="en-US" sz="900"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3,02</a:t>
                    </a:r>
                  </a:p>
                </c:rich>
              </c:tx>
              <c:spPr>
                <a:ln w="3175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-0.16065418424753869"/>
                  <c:y val="-2.583412036105219E-2"/>
                </c:manualLayout>
              </c:layout>
              <c:tx>
                <c:rich>
                  <a:bodyPr rot="0" vert="horz"/>
                  <a:lstStyle/>
                  <a:p>
                    <a:pPr>
                      <a:defRPr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defRPr>
                    </a:pPr>
                    <a:r>
                      <a:rPr lang="en-US"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France
</a:t>
                    </a:r>
                    <a:r>
                      <a:rPr lang="en-US" sz="900"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1,44</a:t>
                    </a:r>
                  </a:p>
                </c:rich>
              </c:tx>
              <c:spPr>
                <a:ln w="3175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-0.18523206751054852"/>
                  <c:y val="9.2487110808341974E-2"/>
                </c:manualLayout>
              </c:layout>
              <c:tx>
                <c:rich>
                  <a:bodyPr rot="0" vert="horz"/>
                  <a:lstStyle/>
                  <a:p>
                    <a:pPr>
                      <a:defRPr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defRPr>
                    </a:pPr>
                    <a:r>
                      <a:rPr lang="en-US"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Allemagne
</a:t>
                    </a:r>
                    <a:r>
                      <a:rPr lang="en-US" sz="900"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1,6</a:t>
                    </a:r>
                  </a:p>
                </c:rich>
              </c:tx>
              <c:spPr>
                <a:ln w="3175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-0.17681838959212376"/>
                  <c:y val="-4.3404965757843181E-2"/>
                </c:manualLayout>
              </c:layout>
              <c:tx>
                <c:rich>
                  <a:bodyPr rot="0" vert="horz"/>
                  <a:lstStyle/>
                  <a:p>
                    <a:pPr>
                      <a:defRPr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defRPr>
                    </a:pPr>
                    <a:r>
                      <a:rPr lang="en-US"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Autres
</a:t>
                    </a:r>
                    <a:r>
                      <a:rPr lang="en-US" sz="900" b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3,51</a:t>
                    </a:r>
                  </a:p>
                </c:rich>
              </c:tx>
              <c:spPr>
                <a:ln w="3175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tx>
                <c:rich>
                  <a:bodyPr rot="0" vert="horz"/>
                  <a:lstStyle/>
                  <a:p>
                    <a:pPr>
                      <a:defRPr sz="11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Asie
</a:t>
                    </a:r>
                    <a:r>
                      <a:rPr lang="en-US" sz="900"/>
                      <a:t>22,2</a:t>
                    </a:r>
                  </a:p>
                </c:rich>
              </c:tx>
              <c:spPr>
                <a:ln w="3175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ln w="3175">
                <a:noFill/>
              </a:ln>
            </c:spPr>
            <c:txPr>
              <a:bodyPr rot="0" vert="horz"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'Graphique E hypertT'!$A$3:$B$8</c:f>
              <c:strCache>
                <c:ptCount val="6"/>
                <c:pt idx="0">
                  <c:v>États-Unis</c:v>
                </c:pt>
                <c:pt idx="1">
                  <c:v>Royaume-Uni</c:v>
                </c:pt>
                <c:pt idx="2">
                  <c:v>France</c:v>
                </c:pt>
                <c:pt idx="3">
                  <c:v>Allemagne</c:v>
                </c:pt>
                <c:pt idx="4">
                  <c:v>Autres</c:v>
                </c:pt>
                <c:pt idx="5">
                  <c:v>Asie</c:v>
                </c:pt>
              </c:strCache>
            </c:strRef>
          </c:cat>
          <c:val>
            <c:numRef>
              <c:f>'Graphique E hypertT'!$C$3:$C$8</c:f>
              <c:numCache>
                <c:formatCode>General</c:formatCode>
                <c:ptCount val="6"/>
                <c:pt idx="0">
                  <c:v>58.7</c:v>
                </c:pt>
                <c:pt idx="1">
                  <c:v>3.02</c:v>
                </c:pt>
                <c:pt idx="2">
                  <c:v>1.44</c:v>
                </c:pt>
                <c:pt idx="3">
                  <c:v>1.6</c:v>
                </c:pt>
                <c:pt idx="4">
                  <c:v>3.51</c:v>
                </c:pt>
                <c:pt idx="5">
                  <c:v>22.2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45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hart" Target="../charts/chart4.xml"/><Relationship Id="rId3" Type="http://schemas.openxmlformats.org/officeDocument/2006/relationships/image" Target="../media/image3.png"/><Relationship Id="rId7" Type="http://schemas.microsoft.com/office/2007/relationships/hdphoto" Target="../media/hdphoto2.wdp"/><Relationship Id="rId12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png"/><Relationship Id="rId10" Type="http://schemas.openxmlformats.org/officeDocument/2006/relationships/image" Target="../media/image8.png"/><Relationship Id="rId4" Type="http://schemas.microsoft.com/office/2007/relationships/hdphoto" Target="../media/hdphoto1.wdp"/><Relationship Id="rId9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697228</xdr:colOff>
      <xdr:row>0</xdr:row>
      <xdr:rowOff>220026</xdr:rowOff>
    </xdr:from>
    <xdr:to>
      <xdr:col>11</xdr:col>
      <xdr:colOff>262828</xdr:colOff>
      <xdr:row>27</xdr:row>
      <xdr:rowOff>122826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401954</xdr:colOff>
      <xdr:row>28</xdr:row>
      <xdr:rowOff>126682</xdr:rowOff>
    </xdr:from>
    <xdr:to>
      <xdr:col>15</xdr:col>
      <xdr:colOff>697229</xdr:colOff>
      <xdr:row>61</xdr:row>
      <xdr:rowOff>55245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80681" y="1582270"/>
    <xdr:ext cx="10820401" cy="6772835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0.00377</cdr:x>
      <cdr:y>0.14478</cdr:y>
    </cdr:from>
    <cdr:to>
      <cdr:x>0.36719</cdr:x>
      <cdr:y>0.27411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683" y="958832"/>
          <a:ext cx="3921718" cy="85652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200" b="1" i="1"/>
            <a:t>Meilleure performance </a:t>
          </a:r>
          <a:r>
            <a:rPr lang="fr-FR" sz="1200" b="1" i="1" baseline="0"/>
            <a:t>:</a:t>
          </a:r>
        </a:p>
        <a:p xmlns:a="http://schemas.openxmlformats.org/drawingml/2006/main">
          <a:r>
            <a:rPr lang="fr-FR" sz="1200" i="1" baseline="0"/>
            <a:t>Site web et Cloud :  Finlande</a:t>
          </a:r>
        </a:p>
        <a:p xmlns:a="http://schemas.openxmlformats.org/drawingml/2006/main">
          <a:r>
            <a:rPr lang="fr-FR" sz="1200" i="1" baseline="0"/>
            <a:t>Progiciel de gestion intégrée et spécialiste TIC : Allemagne</a:t>
          </a:r>
        </a:p>
        <a:p xmlns:a="http://schemas.openxmlformats.org/drawingml/2006/main">
          <a:r>
            <a:rPr lang="fr-FR" sz="1200" i="1" baseline="0"/>
            <a:t>Logiciel de gestion de la relation client  : Pays-Bas</a:t>
          </a:r>
        </a:p>
        <a:p xmlns:a="http://schemas.openxmlformats.org/drawingml/2006/main">
          <a:endParaRPr lang="fr-FR" sz="1400" baseline="0"/>
        </a:p>
        <a:p xmlns:a="http://schemas.openxmlformats.org/drawingml/2006/main">
          <a:endParaRPr lang="fr-FR" sz="1400" baseline="0"/>
        </a:p>
      </cdr:txBody>
    </cdr:sp>
  </cdr:relSizeAnchor>
  <cdr:relSizeAnchor xmlns:cdr="http://schemas.openxmlformats.org/drawingml/2006/chartDrawing">
    <cdr:from>
      <cdr:x>0.00249</cdr:x>
      <cdr:y>0.96311</cdr:y>
    </cdr:from>
    <cdr:to>
      <cdr:x>0.35057</cdr:x>
      <cdr:y>1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6895" y="6378388"/>
          <a:ext cx="3756212" cy="244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SOURCE :</a:t>
          </a:r>
          <a:r>
            <a:rPr lang="fr-FR" sz="1100" baseline="0">
              <a:latin typeface="Arial" panose="020B0604020202020204" pitchFamily="34" charset="0"/>
              <a:cs typeface="Arial" panose="020B0604020202020204" pitchFamily="34" charset="0"/>
            </a:rPr>
            <a:t> Eurostat (entreprises de plus de 10 salariés)</a:t>
          </a:r>
          <a:endParaRPr lang="fr-FR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3</xdr:row>
      <xdr:rowOff>91440</xdr:rowOff>
    </xdr:from>
    <xdr:to>
      <xdr:col>10</xdr:col>
      <xdr:colOff>176160</xdr:colOff>
      <xdr:row>27</xdr:row>
      <xdr:rowOff>146100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0.02456</cdr:x>
      <cdr:y>0.92185</cdr:y>
    </cdr:from>
    <cdr:to>
      <cdr:x>0.283</cdr:x>
      <cdr:y>0.97855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60020" y="4314240"/>
          <a:ext cx="1684020" cy="265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SOURCE : Eurostat</a:t>
          </a:r>
        </a:p>
      </cdr:txBody>
    </cdr:sp>
  </cdr:relSizeAnchor>
  <cdr:relSizeAnchor xmlns:cdr="http://schemas.openxmlformats.org/drawingml/2006/chartDrawing">
    <cdr:from>
      <cdr:x>0.09005</cdr:x>
      <cdr:y>0.00651</cdr:y>
    </cdr:from>
    <cdr:to>
      <cdr:x>0.7882</cdr:x>
      <cdr:y>0.07815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586740" y="30480"/>
          <a:ext cx="4549140" cy="335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 b="1">
              <a:solidFill>
                <a:srgbClr val="4B3789"/>
              </a:solidFill>
            </a:rPr>
            <a:t>D</a:t>
          </a:r>
          <a:r>
            <a:rPr lang="fr-FR" sz="1100" b="1">
              <a:solidFill>
                <a:srgbClr val="4B3789"/>
              </a:solidFill>
              <a:latin typeface="Arial" panose="020B0604020202020204" pitchFamily="34" charset="0"/>
              <a:cs typeface="Arial" panose="020B0604020202020204" pitchFamily="34" charset="0"/>
            </a:rPr>
            <a:t>. </a:t>
          </a:r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ENTREPRISES QUI EMPLOIENT DES SPÉCIALISTES TIC (EN %)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173355</xdr:colOff>
      <xdr:row>0</xdr:row>
      <xdr:rowOff>0</xdr:rowOff>
    </xdr:from>
    <xdr:to>
      <xdr:col>10</xdr:col>
      <xdr:colOff>740715</xdr:colOff>
      <xdr:row>21</xdr:row>
      <xdr:rowOff>34860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0.00999</cdr:x>
      <cdr:y>0.18205</cdr:y>
    </cdr:from>
    <cdr:to>
      <cdr:x>0.31409</cdr:x>
      <cdr:y>0.24578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6819" y="705503"/>
          <a:ext cx="1729741" cy="246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fr-FR" sz="1100" b="1">
              <a:solidFill>
                <a:srgbClr val="4B3789"/>
              </a:solidFill>
              <a:latin typeface="Arial" panose="020B0604020202020204" pitchFamily="34" charset="0"/>
              <a:cs typeface="Arial" panose="020B0604020202020204" pitchFamily="34" charset="0"/>
            </a:rPr>
            <a:t>Total Europe : 9,6 Mds$</a:t>
          </a:r>
        </a:p>
      </cdr:txBody>
    </cdr:sp>
  </cdr:relSizeAnchor>
  <cdr:relSizeAnchor xmlns:cdr="http://schemas.openxmlformats.org/drawingml/2006/chartDrawing">
    <cdr:from>
      <cdr:x>0.70957</cdr:x>
      <cdr:y>0.89793</cdr:y>
    </cdr:from>
    <cdr:to>
      <cdr:x>0.97643</cdr:x>
      <cdr:y>0.98496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036060" y="3479800"/>
          <a:ext cx="1517896" cy="3372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SOURCE : CB Insight</a:t>
          </a:r>
        </a:p>
      </cdr:txBody>
    </cdr:sp>
  </cdr:relSizeAnchor>
  <cdr:relSizeAnchor xmlns:cdr="http://schemas.openxmlformats.org/drawingml/2006/chartDrawing">
    <cdr:from>
      <cdr:x>0.01239</cdr:x>
      <cdr:y>0.00393</cdr:y>
    </cdr:from>
    <cdr:to>
      <cdr:x>0.97293</cdr:x>
      <cdr:y>0.08062</cdr:y>
    </cdr:to>
    <cdr:sp macro="" textlink="">
      <cdr:nvSpPr>
        <cdr:cNvPr id="6" name="ZoneTexte 5"/>
        <cdr:cNvSpPr txBox="1"/>
      </cdr:nvSpPr>
      <cdr:spPr>
        <a:xfrm xmlns:a="http://schemas.openxmlformats.org/drawingml/2006/main">
          <a:off x="70485" y="15240"/>
          <a:ext cx="5463540" cy="29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 b="1">
              <a:solidFill>
                <a:srgbClr val="4B3789"/>
              </a:solidFill>
              <a:latin typeface="Arial" panose="020B0604020202020204" pitchFamily="34" charset="0"/>
              <a:cs typeface="Arial" panose="020B0604020202020204" pitchFamily="34" charset="0"/>
            </a:rPr>
            <a:t>E.</a:t>
          </a:r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 MONTANT DES FONDS INVESTIS EN CAPITAL RISQUE EN 2015 (en Mds de $)</a:t>
          </a:r>
        </a:p>
      </cdr:txBody>
    </cdr:sp>
  </cdr:relSizeAnchor>
  <cdr:relSizeAnchor xmlns:cdr="http://schemas.openxmlformats.org/drawingml/2006/chartDrawing">
    <cdr:from>
      <cdr:x>0.18521</cdr:x>
      <cdr:y>0.6587</cdr:y>
    </cdr:from>
    <cdr:to>
      <cdr:x>0.28032</cdr:x>
      <cdr:y>0.6823</cdr:y>
    </cdr:to>
    <cdr:cxnSp macro="">
      <cdr:nvCxnSpPr>
        <cdr:cNvPr id="8" name="Connecteur droit avec flèche 7"/>
        <cdr:cNvCxnSpPr/>
      </cdr:nvCxnSpPr>
      <cdr:spPr>
        <a:xfrm xmlns:a="http://schemas.openxmlformats.org/drawingml/2006/main" flipV="1">
          <a:off x="1053465" y="2552700"/>
          <a:ext cx="541020" cy="9144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0.2187</cdr:x>
      <cdr:y>0.59578</cdr:y>
    </cdr:from>
    <cdr:to>
      <cdr:x>0.26827</cdr:x>
      <cdr:y>0.61938</cdr:y>
    </cdr:to>
    <cdr:cxnSp macro="">
      <cdr:nvCxnSpPr>
        <cdr:cNvPr id="12" name="Connecteur droit avec flèche 11"/>
        <cdr:cNvCxnSpPr/>
      </cdr:nvCxnSpPr>
      <cdr:spPr>
        <a:xfrm xmlns:a="http://schemas.openxmlformats.org/drawingml/2006/main">
          <a:off x="1243965" y="2308860"/>
          <a:ext cx="281940" cy="9144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0.18387</cdr:x>
      <cdr:y>0.49943</cdr:y>
    </cdr:from>
    <cdr:to>
      <cdr:x>0.25889</cdr:x>
      <cdr:y>0.52893</cdr:y>
    </cdr:to>
    <cdr:cxnSp macro="">
      <cdr:nvCxnSpPr>
        <cdr:cNvPr id="16" name="Connecteur droit avec flèche 15"/>
        <cdr:cNvCxnSpPr/>
      </cdr:nvCxnSpPr>
      <cdr:spPr>
        <a:xfrm xmlns:a="http://schemas.openxmlformats.org/drawingml/2006/main">
          <a:off x="1045845" y="1935480"/>
          <a:ext cx="426720" cy="1143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0.03906</cdr:x>
      <cdr:y>0.00379</cdr:y>
    </cdr:from>
    <cdr:to>
      <cdr:x>0.47649</cdr:x>
      <cdr:y>0.06435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16386" y="18692"/>
          <a:ext cx="3543146" cy="2986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 b="1">
              <a:solidFill>
                <a:srgbClr val="4B3789"/>
              </a:solidFill>
              <a:latin typeface="Arial" panose="020B0604020202020204" pitchFamily="34" charset="0"/>
              <a:cs typeface="Arial" panose="020B0604020202020204" pitchFamily="34" charset="0"/>
            </a:rPr>
            <a:t>1.</a:t>
          </a:r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 INDICE ÉCONOMIE ET SOCIÉTÉ NUMÉRIQUES</a:t>
          </a:r>
        </a:p>
      </cdr:txBody>
    </cdr:sp>
  </cdr:relSizeAnchor>
  <cdr:relSizeAnchor xmlns:cdr="http://schemas.openxmlformats.org/drawingml/2006/chartDrawing">
    <cdr:from>
      <cdr:x>0.00423</cdr:x>
      <cdr:y>0.83331</cdr:y>
    </cdr:from>
    <cdr:to>
      <cdr:x>0.98589</cdr:x>
      <cdr:y>0.9647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4292" y="4109901"/>
          <a:ext cx="7951408" cy="648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9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Cet indice vise à mesurer l’accessibilité et la qualité du réseau internet, les compétences numériques des individus, les usages qu’ils ont en ligne, </a:t>
          </a:r>
        </a:p>
        <a:p xmlns:a="http://schemas.openxmlformats.org/drawingml/2006/main">
          <a:r>
            <a:rPr lang="fr-FR" sz="9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l’utilisation qu’ont les entreprises de services numériques ou encore la transformation numérique des services publics. Il prend en compte cinq thématiques</a:t>
          </a:r>
        </a:p>
        <a:p xmlns:a="http://schemas.openxmlformats.org/drawingml/2006/main">
          <a:r>
            <a:rPr lang="fr-FR" sz="9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(connectivité, capital humain, utilisation d’internet, intégration des technologies numériques et services publics numériques), chacune évaluée à partir</a:t>
          </a:r>
        </a:p>
        <a:p xmlns:a="http://schemas.openxmlformats.org/drawingml/2006/main">
          <a:r>
            <a:rPr lang="fr-FR" sz="9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d’une série d’indicateurs (un peu moins de trente au total) : https://ec.europa.eu/digital-agenda/en/scoreboard/france.</a:t>
          </a:r>
          <a:endParaRPr lang="fr-FR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0.01082</cdr:x>
      <cdr:y>0.9521</cdr:y>
    </cdr:from>
    <cdr:to>
      <cdr:x>0.43749</cdr:x>
      <cdr:y>0.9959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87632" y="4695780"/>
          <a:ext cx="3456000" cy="21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000">
              <a:latin typeface="Arial" panose="020B0604020202020204" pitchFamily="34" charset="0"/>
              <a:cs typeface="Arial" panose="020B0604020202020204" pitchFamily="34" charset="0"/>
            </a:rPr>
            <a:t>SOURCE : Commission</a:t>
          </a:r>
          <a:r>
            <a:rPr lang="fr-FR" sz="1000" baseline="0">
              <a:latin typeface="Arial" panose="020B0604020202020204" pitchFamily="34" charset="0"/>
              <a:cs typeface="Arial" panose="020B0604020202020204" pitchFamily="34" charset="0"/>
            </a:rPr>
            <a:t> européenne, </a:t>
          </a:r>
          <a:r>
            <a:rPr lang="fr-FR" sz="1000">
              <a:latin typeface="Arial" panose="020B0604020202020204" pitchFamily="34" charset="0"/>
              <a:cs typeface="Arial" panose="020B0604020202020204" pitchFamily="34" charset="0"/>
            </a:rPr>
            <a:t>Agenda numérique</a:t>
          </a:r>
        </a:p>
      </cdr:txBody>
    </cdr:sp>
  </cdr:relSizeAnchor>
  <cdr:relSizeAnchor xmlns:cdr="http://schemas.openxmlformats.org/drawingml/2006/chartDrawing">
    <cdr:from>
      <cdr:x>0.81327</cdr:x>
      <cdr:y>0.25976</cdr:y>
    </cdr:from>
    <cdr:to>
      <cdr:x>0.85278</cdr:x>
      <cdr:y>0.65392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6587492" y="1281114"/>
          <a:ext cx="320040" cy="1944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5875">
          <a:solidFill>
            <a:srgbClr val="493489"/>
          </a:solidFill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472440</xdr:colOff>
      <xdr:row>1</xdr:row>
      <xdr:rowOff>99060</xdr:rowOff>
    </xdr:from>
    <xdr:to>
      <xdr:col>9</xdr:col>
      <xdr:colOff>211800</xdr:colOff>
      <xdr:row>19</xdr:row>
      <xdr:rowOff>45720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0.79963</cdr:x>
      <cdr:y>0.1201</cdr:y>
    </cdr:from>
    <cdr:to>
      <cdr:x>0.98778</cdr:x>
      <cdr:y>0.41422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886200" y="37338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0.03606</cdr:x>
      <cdr:y>0.00245</cdr:y>
    </cdr:from>
    <cdr:to>
      <cdr:x>0.94544</cdr:x>
      <cdr:y>0.08088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75260" y="7620"/>
          <a:ext cx="4419600" cy="24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 baseline="0">
              <a:solidFill>
                <a:srgbClr val="493489"/>
              </a:solidFill>
              <a:effectLst/>
              <a:latin typeface="+mn-lt"/>
              <a:ea typeface="+mn-ea"/>
              <a:cs typeface="+mn-cs"/>
            </a:rPr>
            <a:t>2. </a:t>
          </a:r>
          <a:r>
            <a:rPr lang="fr-FR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USAGES EN LIGNE (EN POURCENTAGE DES PARTICULIERS)</a:t>
          </a:r>
          <a:endParaRPr lang="fr-FR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0.00314</cdr:x>
      <cdr:y>0.93627</cdr:y>
    </cdr:from>
    <cdr:to>
      <cdr:x>0.29163</cdr:x>
      <cdr:y>1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15260" y="2910840"/>
          <a:ext cx="1402060" cy="198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000">
              <a:latin typeface="Arial" panose="020B0604020202020204" pitchFamily="34" charset="0"/>
              <a:cs typeface="Arial" panose="020B0604020202020204" pitchFamily="34" charset="0"/>
            </a:rPr>
            <a:t>SOURCE : Eusostat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53340</xdr:colOff>
      <xdr:row>3</xdr:row>
      <xdr:rowOff>22860</xdr:rowOff>
    </xdr:from>
    <xdr:to>
      <xdr:col>11</xdr:col>
      <xdr:colOff>213362</xdr:colOff>
      <xdr:row>23</xdr:row>
      <xdr:rowOff>145260</xdr:rowOff>
    </xdr:to>
    <xdr:grpSp>
      <xdr:nvGrpSpPr>
        <xdr:cNvPr id="2" name="Groupe 1"/>
        <xdr:cNvGrpSpPr/>
      </xdr:nvGrpSpPr>
      <xdr:grpSpPr>
        <a:xfrm>
          <a:off x="4320540" y="937260"/>
          <a:ext cx="6080762" cy="3780000"/>
          <a:chOff x="1465546" y="1637411"/>
          <a:chExt cx="7975969" cy="3681413"/>
        </a:xfrm>
      </xdr:grpSpPr>
      <xdr:pic>
        <xdr:nvPicPr>
          <xdr:cNvPr id="4" name="Image 3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0502" t="9171" r="21649" b="8292"/>
          <a:stretch/>
        </xdr:blipFill>
        <xdr:spPr>
          <a:xfrm>
            <a:off x="5316104" y="2019300"/>
            <a:ext cx="494146" cy="470389"/>
          </a:xfrm>
          <a:prstGeom prst="rect">
            <a:avLst/>
          </a:prstGeom>
          <a:ln>
            <a:noFill/>
          </a:ln>
        </xdr:spPr>
      </xdr:pic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305425" y="2533650"/>
            <a:ext cx="485775" cy="485775"/>
          </a:xfrm>
          <a:prstGeom prst="rect">
            <a:avLst/>
          </a:prstGeom>
          <a:ln>
            <a:noFill/>
          </a:ln>
        </xdr:spPr>
      </xdr:pic>
      <xdr:pic>
        <xdr:nvPicPr>
          <xdr:cNvPr id="6" name="Image 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0000" b="90000" l="10000" r="9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5286374" y="3009899"/>
            <a:ext cx="514351" cy="514351"/>
          </a:xfrm>
          <a:prstGeom prst="rect">
            <a:avLst/>
          </a:prstGeom>
          <a:ln>
            <a:noFill/>
          </a:ln>
        </xdr:spPr>
      </xdr:pic>
      <xdr:pic>
        <xdr:nvPicPr>
          <xdr:cNvPr id="7" name="Image 6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333999" y="3543299"/>
            <a:ext cx="381001" cy="381001"/>
          </a:xfrm>
          <a:prstGeom prst="rect">
            <a:avLst/>
          </a:prstGeom>
          <a:ln>
            <a:noFill/>
          </a:ln>
        </xdr:spPr>
      </xdr:pic>
      <xdr:pic>
        <xdr:nvPicPr>
          <xdr:cNvPr id="8" name="Image 7" descr="Afficher l'image d'origine"/>
          <xdr:cNvPicPr/>
        </xdr:nvPicPr>
        <xdr:blipFill>
          <a:blip xmlns:r="http://schemas.openxmlformats.org/officeDocument/2006/relationships" r:embed="rId6" cstate="print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colorTemperature colorTemp="4700"/>
                    </a14:imgEffect>
                    <a14:imgEffect>
                      <a14:saturation sat="2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1815" y="3981450"/>
            <a:ext cx="542925" cy="54292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9" name="Image 8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829424" y="4124324"/>
            <a:ext cx="342901" cy="342901"/>
          </a:xfrm>
          <a:prstGeom prst="rect">
            <a:avLst/>
          </a:prstGeom>
          <a:ln>
            <a:noFill/>
          </a:ln>
        </xdr:spPr>
      </xdr:pic>
      <xdr:pic>
        <xdr:nvPicPr>
          <xdr:cNvPr id="10" name="Image 9"/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t="33365" b="33271"/>
          <a:stretch/>
        </xdr:blipFill>
        <xdr:spPr>
          <a:xfrm>
            <a:off x="5343525" y="4581526"/>
            <a:ext cx="513873" cy="171450"/>
          </a:xfrm>
          <a:prstGeom prst="rect">
            <a:avLst/>
          </a:prstGeom>
          <a:ln>
            <a:noFill/>
          </a:ln>
        </xdr:spPr>
      </xdr:pic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8168096" y="4333875"/>
            <a:ext cx="870306" cy="285751"/>
          </a:xfrm>
          <a:prstGeom prst="rect">
            <a:avLst/>
          </a:prstGeom>
          <a:ln>
            <a:noFill/>
          </a:ln>
        </xdr:spPr>
      </xdr:pic>
      <xdr:pic>
        <xdr:nvPicPr>
          <xdr:cNvPr id="12" name="Image 11" descr="Afficher l'image d'origine"/>
          <xdr:cNvPicPr/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20075" y="3629025"/>
            <a:ext cx="733425" cy="69532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3" name="Image 12" descr="Afficher l'image d'origine"/>
          <xdr:cNvPicPr/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72449" y="3276600"/>
            <a:ext cx="762001" cy="419100"/>
          </a:xfrm>
          <a:prstGeom prst="rect">
            <a:avLst/>
          </a:prstGeom>
          <a:noFill/>
          <a:ln>
            <a:noFill/>
          </a:ln>
        </xdr:spPr>
      </xdr:pic>
      <xdr:graphicFrame macro="">
        <xdr:nvGraphicFramePr>
          <xdr:cNvPr id="28" name="Graphique 27"/>
          <xdr:cNvGraphicFramePr/>
        </xdr:nvGraphicFramePr>
        <xdr:xfrm>
          <a:off x="1465546" y="1637411"/>
          <a:ext cx="7796058" cy="36814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pic>
        <xdr:nvPicPr>
          <xdr:cNvPr id="29" name="Image 28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0502" t="9171" r="21649" b="8292"/>
          <a:stretch/>
        </xdr:blipFill>
        <xdr:spPr>
          <a:xfrm>
            <a:off x="3745227" y="2111368"/>
            <a:ext cx="720156" cy="470388"/>
          </a:xfrm>
          <a:prstGeom prst="rect">
            <a:avLst/>
          </a:prstGeom>
          <a:ln>
            <a:noFill/>
          </a:ln>
        </xdr:spPr>
      </xdr:pic>
      <xdr:pic>
        <xdr:nvPicPr>
          <xdr:cNvPr id="30" name="Image 29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656972" y="2599780"/>
            <a:ext cx="880407" cy="485775"/>
          </a:xfrm>
          <a:prstGeom prst="rect">
            <a:avLst/>
          </a:prstGeom>
          <a:ln>
            <a:noFill/>
          </a:ln>
        </xdr:spPr>
      </xdr:pic>
      <xdr:pic>
        <xdr:nvPicPr>
          <xdr:cNvPr id="31" name="Image 30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0000" b="90000" l="10000" r="9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3664561" y="3069343"/>
            <a:ext cx="756406" cy="514351"/>
          </a:xfrm>
          <a:prstGeom prst="rect">
            <a:avLst/>
          </a:prstGeom>
          <a:ln>
            <a:noFill/>
          </a:ln>
        </xdr:spPr>
      </xdr:pic>
      <xdr:pic>
        <xdr:nvPicPr>
          <xdr:cNvPr id="32" name="Image 31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704169" y="3604287"/>
            <a:ext cx="682006" cy="381001"/>
          </a:xfrm>
          <a:prstGeom prst="rect">
            <a:avLst/>
          </a:prstGeom>
          <a:ln>
            <a:noFill/>
          </a:ln>
        </xdr:spPr>
      </xdr:pic>
      <xdr:pic>
        <xdr:nvPicPr>
          <xdr:cNvPr id="33" name="Image 32" descr="Afficher l'image d'origine"/>
          <xdr:cNvPicPr/>
        </xdr:nvPicPr>
        <xdr:blipFill>
          <a:blip xmlns:r="http://schemas.openxmlformats.org/officeDocument/2006/relationships" r:embed="rId6" cstate="print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colorTemperature colorTemp="4700"/>
                    </a14:imgEffect>
                    <a14:imgEffect>
                      <a14:saturation sat="2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36183" y="4105555"/>
            <a:ext cx="731606" cy="542924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4" name="Image 33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300439" y="4196780"/>
            <a:ext cx="558005" cy="434447"/>
          </a:xfrm>
          <a:prstGeom prst="rect">
            <a:avLst/>
          </a:prstGeom>
          <a:ln>
            <a:noFill/>
          </a:ln>
        </xdr:spPr>
      </xdr:pic>
      <xdr:pic>
        <xdr:nvPicPr>
          <xdr:cNvPr id="35" name="Image 34"/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8346383" y="4179646"/>
            <a:ext cx="870307" cy="285751"/>
          </a:xfrm>
          <a:prstGeom prst="rect">
            <a:avLst/>
          </a:prstGeom>
          <a:ln>
            <a:noFill/>
          </a:ln>
        </xdr:spPr>
      </xdr:pic>
      <xdr:pic>
        <xdr:nvPicPr>
          <xdr:cNvPr id="36" name="Image 35" descr="Afficher l'image d'origine"/>
          <xdr:cNvPicPr/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82199" y="3669805"/>
            <a:ext cx="1140013" cy="585684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7" name="Image 36" descr="Afficher l'image d'origine"/>
          <xdr:cNvPicPr/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74016" y="3181032"/>
            <a:ext cx="1967499" cy="464997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oneCellAnchor>
    <xdr:from>
      <xdr:col>5</xdr:col>
      <xdr:colOff>167640</xdr:colOff>
      <xdr:row>3</xdr:row>
      <xdr:rowOff>53340</xdr:rowOff>
    </xdr:from>
    <xdr:ext cx="5722619" cy="416781"/>
    <xdr:sp macro="" textlink="">
      <xdr:nvSpPr>
        <xdr:cNvPr id="38" name="ZoneTexte 37"/>
        <xdr:cNvSpPr txBox="1"/>
      </xdr:nvSpPr>
      <xdr:spPr>
        <a:xfrm>
          <a:off x="4434840" y="967740"/>
          <a:ext cx="5722619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>
              <a:solidFill>
                <a:srgbClr val="493489"/>
              </a:solidFill>
              <a:latin typeface="Arial" panose="020B0604020202020204" pitchFamily="34" charset="0"/>
              <a:cs typeface="Arial" panose="020B0604020202020204" pitchFamily="34" charset="0"/>
            </a:rPr>
            <a:t>3. </a:t>
          </a:r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COMPARAISON DES VALORISATIONS ET DU NOMBRE DE "LICORNES" </a:t>
          </a:r>
          <a:r>
            <a:rPr lang="fr-FR" sz="1100" baseline="0">
              <a:latin typeface="Arial" panose="020B0604020202020204" pitchFamily="34" charset="0"/>
              <a:cs typeface="Arial" panose="020B0604020202020204" pitchFamily="34" charset="0"/>
            </a:rPr>
            <a:t> PAR ZONES GÉOGRAPHIQUES</a:t>
          </a:r>
          <a:endParaRPr lang="fr-F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179068</xdr:colOff>
      <xdr:row>8</xdr:row>
      <xdr:rowOff>76200</xdr:rowOff>
    </xdr:from>
    <xdr:to>
      <xdr:col>9</xdr:col>
      <xdr:colOff>76199</xdr:colOff>
      <xdr:row>28</xdr:row>
      <xdr:rowOff>162600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0.05292</cdr:x>
      <cdr:y>0.02361</cdr:y>
    </cdr:from>
    <cdr:to>
      <cdr:x>1</cdr:x>
      <cdr:y>0.10555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62891" y="79060"/>
          <a:ext cx="4705109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 b="1">
              <a:solidFill>
                <a:srgbClr val="493489"/>
              </a:solidFill>
              <a:latin typeface="Arial" panose="020B0604020202020204" pitchFamily="34" charset="0"/>
              <a:cs typeface="Arial" panose="020B0604020202020204" pitchFamily="34" charset="0"/>
            </a:rPr>
            <a:t>A.</a:t>
          </a:r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 UTILISATEURS D'INTERNET PAR PAYS (EN</a:t>
          </a:r>
          <a:r>
            <a:rPr lang="fr-FR" sz="1100" baseline="0">
              <a:latin typeface="Arial" panose="020B0604020202020204" pitchFamily="34" charset="0"/>
              <a:cs typeface="Arial" panose="020B0604020202020204" pitchFamily="34" charset="0"/>
            </a:rPr>
            <a:t> % DE LA POPULATION)</a:t>
          </a:r>
          <a:endParaRPr lang="fr-FR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0.00634</cdr:x>
      <cdr:y>0.93149</cdr:y>
    </cdr:from>
    <cdr:to>
      <cdr:x>0.35729</cdr:x>
      <cdr:y>1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4276" y="3487499"/>
          <a:ext cx="1897395" cy="256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000">
              <a:latin typeface="Arial" panose="020B0604020202020204" pitchFamily="34" charset="0"/>
              <a:cs typeface="Arial" panose="020B0604020202020204" pitchFamily="34" charset="0"/>
            </a:rPr>
            <a:t>SOURCE : Banque mondiale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1</xdr:row>
      <xdr:rowOff>15240</xdr:rowOff>
    </xdr:from>
    <xdr:to>
      <xdr:col>7</xdr:col>
      <xdr:colOff>563880</xdr:colOff>
      <xdr:row>30</xdr:row>
      <xdr:rowOff>137160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0.02723</cdr:x>
      <cdr:y>0.00419</cdr:y>
    </cdr:from>
    <cdr:to>
      <cdr:x>0.98438</cdr:x>
      <cdr:y>0.07715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65638" y="24677"/>
          <a:ext cx="9335562" cy="429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rgbClr val="4B3789"/>
              </a:solidFill>
              <a:latin typeface="Arial" panose="020B0604020202020204" pitchFamily="34" charset="0"/>
              <a:cs typeface="Arial" panose="020B0604020202020204" pitchFamily="34" charset="0"/>
            </a:rPr>
            <a:t>B. </a:t>
          </a:r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ENTREPRISES AYANT ORGANISÉ </a:t>
          </a:r>
          <a:r>
            <a:rPr lang="fr-FR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DES FORMATIONS POUR DÉVELOPPER LES COMPÉTENCES EN TIC  DE </a:t>
          </a:r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LEUR PERSONNEL (EN %)</a:t>
          </a:r>
        </a:p>
      </cdr:txBody>
    </cdr:sp>
  </cdr:relSizeAnchor>
  <cdr:relSizeAnchor xmlns:cdr="http://schemas.openxmlformats.org/drawingml/2006/chartDrawing">
    <cdr:from>
      <cdr:x>0.0054</cdr:x>
      <cdr:y>0.95466</cdr:y>
    </cdr:from>
    <cdr:to>
      <cdr:x>0.17656</cdr:x>
      <cdr:y>0.99496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53340" y="5775960"/>
          <a:ext cx="1691640" cy="24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SOURCE : Eurostat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urion/AppData/Local/Microsoft/Windows/Temporary%20Internet%20Files/Content.Outlook/VYWONQHV/graph%20&#233;to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Slide 3"/>
      <sheetName val="GS 4"/>
      <sheetName val="GS 5"/>
      <sheetName val="GS 6"/>
      <sheetName val="GS 7"/>
      <sheetName val="GS 7 (2)"/>
      <sheetName val="GS 11"/>
      <sheetName val="GS 11 (2)"/>
      <sheetName val="GS 12 (1)"/>
      <sheetName val="GS 12 (2)"/>
      <sheetName val="GS 16"/>
      <sheetName val="GS 17 (1)"/>
      <sheetName val="GS 17 (2)"/>
      <sheetName val="Données Slide 3"/>
      <sheetName val="DS 4"/>
      <sheetName val="DS 5"/>
      <sheetName val="DS 6"/>
      <sheetName val="DS 7"/>
      <sheetName val="DS 7 (2)"/>
      <sheetName val="DS 11"/>
      <sheetName val="DS 12"/>
      <sheetName val="DS 16"/>
      <sheetName val="DS 17 (1)"/>
      <sheetName val="DS 17(2)"/>
      <sheetName val="Productivité Sortie Crise 2008"/>
      <sheetName val="Productivité Sortie Crise 2010"/>
      <sheetName val="Hours Worked après crise"/>
      <sheetName val="Growth Breakdown FR Graph"/>
      <sheetName val="Growth Breakdown US Graph"/>
      <sheetName val="Productivity per person graph"/>
      <sheetName val="Productivity per hour Graph"/>
      <sheetName val="TFP Level Graph"/>
      <sheetName val="Allocative Efficiency Graph"/>
      <sheetName val="Growth Breakdown"/>
      <sheetName val="Employment Growth"/>
      <sheetName val="OECD Allocative Efficiency"/>
      <sheetName val="Calcul croissance Capital"/>
      <sheetName val="FR Productivity Breakdown"/>
      <sheetName val="US Productivity Breakdown"/>
      <sheetName val="Employment"/>
      <sheetName val="Total Hours Worked"/>
      <sheetName val="Valeur ajoutée"/>
      <sheetName val="Emploi"/>
      <sheetName val="First 5 ye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>
        <row r="3">
          <cell r="C3">
            <v>100</v>
          </cell>
        </row>
      </sheetData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/>
      <sheetData sheetId="38" refreshError="1"/>
      <sheetData sheetId="39"/>
      <sheetData sheetId="40"/>
      <sheetData sheetId="41">
        <row r="21">
          <cell r="J21" t="str">
            <v>x</v>
          </cell>
        </row>
        <row r="22">
          <cell r="J22" t="str">
            <v>x</v>
          </cell>
        </row>
        <row r="23">
          <cell r="J23" t="str">
            <v>x</v>
          </cell>
        </row>
        <row r="37">
          <cell r="J37" t="str">
            <v>x</v>
          </cell>
        </row>
        <row r="38">
          <cell r="J38" t="str">
            <v>x</v>
          </cell>
        </row>
        <row r="39">
          <cell r="J39" t="str">
            <v>x</v>
          </cell>
        </row>
        <row r="41">
          <cell r="J41" t="str">
            <v>x</v>
          </cell>
        </row>
        <row r="42">
          <cell r="J42" t="str">
            <v>x</v>
          </cell>
        </row>
        <row r="45">
          <cell r="J45" t="str">
            <v>x</v>
          </cell>
        </row>
        <row r="46">
          <cell r="J46" t="str">
            <v>x</v>
          </cell>
        </row>
        <row r="50">
          <cell r="J50" t="str">
            <v>x</v>
          </cell>
        </row>
        <row r="51">
          <cell r="J51" t="str">
            <v>x</v>
          </cell>
        </row>
        <row r="70">
          <cell r="J70" t="str">
            <v>x</v>
          </cell>
        </row>
        <row r="71">
          <cell r="J71" t="str">
            <v>x</v>
          </cell>
        </row>
        <row r="73">
          <cell r="J73" t="str">
            <v>x</v>
          </cell>
        </row>
        <row r="74">
          <cell r="J74" t="str">
            <v>x</v>
          </cell>
        </row>
        <row r="76">
          <cell r="J76" t="str">
            <v>x</v>
          </cell>
        </row>
        <row r="77">
          <cell r="J77" t="str">
            <v>x</v>
          </cell>
        </row>
        <row r="78">
          <cell r="J78" t="str">
            <v>x</v>
          </cell>
        </row>
        <row r="79">
          <cell r="J79" t="str">
            <v>x</v>
          </cell>
        </row>
        <row r="80">
          <cell r="J80" t="str">
            <v>x</v>
          </cell>
        </row>
        <row r="83">
          <cell r="J83" t="str">
            <v>x</v>
          </cell>
        </row>
        <row r="90">
          <cell r="J90" t="str">
            <v>x</v>
          </cell>
        </row>
      </sheetData>
      <sheetData sheetId="42"/>
      <sheetData sheetId="43"/>
    </sheetDataSet>
  </externalBook>
</externalLink>
</file>

<file path=xl/tables/table1.xml><?xml version="1.0" encoding="utf-8"?>
<table xmlns="http://schemas.openxmlformats.org/spreadsheetml/2006/main" id="1" name="Tableau1" displayName="Tableau1" ref="B3:D18" totalsRowShown="0" headerRowDxfId="4" dataDxfId="3">
  <sortState ref="B2:D15">
    <sortCondition ref="D1:D15"/>
  </sortState>
  <tableColumns count="3">
    <tableColumn id="1" name="Société" dataDxfId="2"/>
    <tableColumn id="3" name="Commission " dataDxfId="1"/>
    <tableColumn id="4" name="Type de plateforme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2"/>
  <sheetViews>
    <sheetView tabSelected="1" workbookViewId="0">
      <selection activeCell="A24" sqref="A24"/>
    </sheetView>
  </sheetViews>
  <sheetFormatPr baseColWidth="10" defaultColWidth="11.25" defaultRowHeight="15"/>
  <cols>
    <col min="1" max="1" width="108.75" style="30" bestFit="1" customWidth="1"/>
    <col min="2" max="2" width="58.625" style="20" bestFit="1" customWidth="1"/>
    <col min="3" max="3" width="34.375" style="20" customWidth="1"/>
    <col min="4" max="16384" width="11.25" style="20"/>
  </cols>
  <sheetData>
    <row r="1" spans="1:2">
      <c r="A1" s="22" t="s">
        <v>338</v>
      </c>
    </row>
    <row r="2" spans="1:2">
      <c r="A2" s="23" t="s">
        <v>301</v>
      </c>
      <c r="B2" s="24" t="s">
        <v>336</v>
      </c>
    </row>
    <row r="3" spans="1:2">
      <c r="A3" s="23" t="s">
        <v>339</v>
      </c>
      <c r="B3" s="24" t="s">
        <v>337</v>
      </c>
    </row>
    <row r="4" spans="1:2">
      <c r="A4" s="45" t="s">
        <v>316</v>
      </c>
      <c r="B4" s="24" t="s">
        <v>315</v>
      </c>
    </row>
    <row r="5" spans="1:2">
      <c r="A5" s="23" t="s">
        <v>320</v>
      </c>
      <c r="B5" s="24" t="s">
        <v>321</v>
      </c>
    </row>
    <row r="6" spans="1:2">
      <c r="A6" s="23"/>
      <c r="B6" s="24"/>
    </row>
    <row r="7" spans="1:2">
      <c r="A7" s="22" t="s">
        <v>334</v>
      </c>
    </row>
    <row r="8" spans="1:2" s="53" customFormat="1">
      <c r="A8" s="23" t="s">
        <v>322</v>
      </c>
      <c r="B8" s="24" t="s">
        <v>340</v>
      </c>
    </row>
    <row r="9" spans="1:2" s="53" customFormat="1">
      <c r="A9" s="52" t="s">
        <v>329</v>
      </c>
      <c r="B9" s="24" t="s">
        <v>330</v>
      </c>
    </row>
    <row r="10" spans="1:2" s="53" customFormat="1">
      <c r="A10" s="52" t="s">
        <v>328</v>
      </c>
      <c r="B10" s="24" t="s">
        <v>331</v>
      </c>
    </row>
    <row r="11" spans="1:2">
      <c r="A11" s="23" t="s">
        <v>323</v>
      </c>
      <c r="B11" s="24" t="s">
        <v>324</v>
      </c>
    </row>
    <row r="12" spans="1:2" s="21" customFormat="1">
      <c r="A12" s="30" t="s">
        <v>333</v>
      </c>
      <c r="B12" s="55" t="s">
        <v>335</v>
      </c>
    </row>
    <row r="13" spans="1:2">
      <c r="A13" s="23"/>
      <c r="B13" s="24"/>
    </row>
    <row r="14" spans="1:2">
      <c r="A14" s="23"/>
      <c r="B14" s="24"/>
    </row>
    <row r="15" spans="1:2">
      <c r="A15" s="26"/>
      <c r="B15" s="24"/>
    </row>
    <row r="16" spans="1:2">
      <c r="A16" s="23"/>
      <c r="B16" s="24"/>
    </row>
    <row r="17" spans="1:2">
      <c r="A17" s="25"/>
      <c r="B17" s="24"/>
    </row>
    <row r="18" spans="1:2">
      <c r="A18" s="25"/>
      <c r="B18" s="24"/>
    </row>
    <row r="19" spans="1:2">
      <c r="A19" s="23"/>
      <c r="B19" s="24"/>
    </row>
    <row r="20" spans="1:2">
      <c r="A20" s="23"/>
      <c r="B20" s="24"/>
    </row>
    <row r="21" spans="1:2">
      <c r="A21" s="23"/>
      <c r="B21" s="24"/>
    </row>
    <row r="22" spans="1:2">
      <c r="A22" s="23"/>
      <c r="B22" s="24"/>
    </row>
    <row r="44" spans="1:2">
      <c r="A44" s="27" t="s">
        <v>269</v>
      </c>
      <c r="B44" s="28" t="s">
        <v>264</v>
      </c>
    </row>
    <row r="45" spans="1:2">
      <c r="A45" s="29" t="s">
        <v>270</v>
      </c>
      <c r="B45" s="20" t="s">
        <v>271</v>
      </c>
    </row>
    <row r="46" spans="1:2">
      <c r="A46" s="29" t="s">
        <v>272</v>
      </c>
      <c r="B46" s="20" t="s">
        <v>271</v>
      </c>
    </row>
    <row r="47" spans="1:2">
      <c r="A47" s="29"/>
    </row>
    <row r="48" spans="1:2">
      <c r="A48" s="29" t="s">
        <v>273</v>
      </c>
      <c r="B48" s="20" t="s">
        <v>271</v>
      </c>
    </row>
    <row r="49" spans="1:2">
      <c r="A49" s="29" t="s">
        <v>274</v>
      </c>
      <c r="B49" s="20" t="s">
        <v>271</v>
      </c>
    </row>
    <row r="51" spans="1:2">
      <c r="A51" s="29" t="s">
        <v>275</v>
      </c>
      <c r="B51" s="20" t="s">
        <v>276</v>
      </c>
    </row>
    <row r="53" spans="1:2">
      <c r="A53" s="29" t="s">
        <v>277</v>
      </c>
      <c r="B53" s="20" t="s">
        <v>271</v>
      </c>
    </row>
    <row r="54" spans="1:2">
      <c r="A54" s="29" t="s">
        <v>278</v>
      </c>
      <c r="B54" s="20" t="s">
        <v>279</v>
      </c>
    </row>
    <row r="55" spans="1:2">
      <c r="A55" s="29" t="s">
        <v>280</v>
      </c>
      <c r="B55" s="20" t="s">
        <v>279</v>
      </c>
    </row>
    <row r="56" spans="1:2">
      <c r="A56" s="29"/>
    </row>
    <row r="57" spans="1:2">
      <c r="A57" s="29" t="s">
        <v>281</v>
      </c>
      <c r="B57" s="20" t="s">
        <v>271</v>
      </c>
    </row>
    <row r="59" spans="1:2">
      <c r="A59" s="30" t="s">
        <v>282</v>
      </c>
      <c r="B59" s="20" t="s">
        <v>269</v>
      </c>
    </row>
    <row r="61" spans="1:2">
      <c r="A61" s="29" t="s">
        <v>283</v>
      </c>
      <c r="B61" s="20" t="s">
        <v>271</v>
      </c>
    </row>
    <row r="62" spans="1:2">
      <c r="A62" s="29" t="s">
        <v>284</v>
      </c>
      <c r="B62" s="20" t="s">
        <v>271</v>
      </c>
    </row>
    <row r="63" spans="1:2">
      <c r="A63" s="29" t="s">
        <v>285</v>
      </c>
      <c r="B63" s="20" t="s">
        <v>271</v>
      </c>
    </row>
    <row r="64" spans="1:2">
      <c r="A64" s="29" t="s">
        <v>286</v>
      </c>
      <c r="B64" s="20" t="s">
        <v>271</v>
      </c>
    </row>
    <row r="65" spans="1:2">
      <c r="A65" s="29"/>
    </row>
    <row r="66" spans="1:2">
      <c r="A66" s="29" t="s">
        <v>287</v>
      </c>
      <c r="B66" s="20" t="s">
        <v>269</v>
      </c>
    </row>
    <row r="67" spans="1:2">
      <c r="A67" s="29" t="s">
        <v>288</v>
      </c>
      <c r="B67" s="20" t="s">
        <v>269</v>
      </c>
    </row>
    <row r="68" spans="1:2">
      <c r="A68" s="29" t="s">
        <v>289</v>
      </c>
    </row>
    <row r="69" spans="1:2">
      <c r="A69" s="29"/>
    </row>
    <row r="70" spans="1:2">
      <c r="A70" s="29" t="s">
        <v>290</v>
      </c>
      <c r="B70" s="20" t="s">
        <v>291</v>
      </c>
    </row>
    <row r="71" spans="1:2">
      <c r="A71" s="29" t="s">
        <v>292</v>
      </c>
      <c r="B71" s="20" t="s">
        <v>293</v>
      </c>
    </row>
    <row r="74" spans="1:2">
      <c r="A74" s="29" t="s">
        <v>294</v>
      </c>
      <c r="B74" s="20" t="s">
        <v>269</v>
      </c>
    </row>
    <row r="76" spans="1:2">
      <c r="A76" s="29" t="s">
        <v>295</v>
      </c>
      <c r="B76" s="20" t="s">
        <v>269</v>
      </c>
    </row>
    <row r="77" spans="1:2" ht="17.25" customHeight="1">
      <c r="A77" s="29" t="s">
        <v>296</v>
      </c>
      <c r="B77" s="20" t="s">
        <v>269</v>
      </c>
    </row>
    <row r="78" spans="1:2" ht="17.25" customHeight="1"/>
    <row r="79" spans="1:2">
      <c r="A79" s="30" t="s">
        <v>297</v>
      </c>
      <c r="B79" s="20" t="s">
        <v>269</v>
      </c>
    </row>
    <row r="80" spans="1:2">
      <c r="A80" s="30" t="s">
        <v>298</v>
      </c>
      <c r="B80" s="20" t="s">
        <v>269</v>
      </c>
    </row>
    <row r="81" spans="1:2">
      <c r="A81" s="30" t="s">
        <v>299</v>
      </c>
      <c r="B81" s="20" t="s">
        <v>269</v>
      </c>
    </row>
    <row r="82" spans="1:2">
      <c r="A82" s="30" t="s">
        <v>300</v>
      </c>
      <c r="B82" s="20" t="s">
        <v>269</v>
      </c>
    </row>
  </sheetData>
  <hyperlinks>
    <hyperlink ref="A45" location="'BC Pays'!A1" display="Balance commerciale comparaison internationale"/>
    <hyperlink ref="A46" location="'BC Pays'!A1" display="Balance commerciale France"/>
    <hyperlink ref="A48" location="'CC Pays '!A1" display="Compte courant comparaison internationale"/>
    <hyperlink ref="A49" location="'CC FR'!A1" display="Compte courant France"/>
    <hyperlink ref="A51" location="PEN!A1" display="Position extérieure nette France"/>
    <hyperlink ref="A53" location="PDM!A1" display="Parts de marché comparaison internationale"/>
    <hyperlink ref="A54" location="'MEC France'!A1" display="Parts de marché décomposition FR"/>
    <hyperlink ref="A55" location="'MEC France'!A1" display="Parts de marché décomposition comparaison ZE"/>
    <hyperlink ref="A61" location="CompetP!A1" display="Indicateur de compétivité prix (prix des X/Prix des X cc) multi pays"/>
    <hyperlink ref="A62" location="CompetP!A1" display="Indicateur de compétivité prix (prix des X/Prix des X cc) France Allemagne"/>
    <hyperlink ref="A63" location="CompetP!A1" display="Indicateur de compétivité prix (prix des X/Prix des X cc) France "/>
    <hyperlink ref="A66" location="'CSU ZE'!A1" display="CSU zone euro"/>
    <hyperlink ref="A67" location="'CSU FR-DE'!A1" display="CSU France-Allemagne"/>
    <hyperlink ref="A74" location="TCEN!A1" display="Taux de change effectif et euro/dollar"/>
    <hyperlink ref="A76" location="SMPT!A1" display="Evolutions salaires nominaux zone euro"/>
    <hyperlink ref="A77" location="SMPT!A1" display="Evolutions salaires nominaux Franc Allemagne"/>
    <hyperlink ref="A57" location="Export!A1" display="Croissance des exportations"/>
    <hyperlink ref="A70" location="Marges!A1" display="Taux de marge ZE"/>
    <hyperlink ref="A71" location="'Marges manuf FR'!A1" display="Taux de marge FR manuf"/>
    <hyperlink ref="A68" location="'CSU réel'!A1" display="CSU réel"/>
    <hyperlink ref="A64" location="'CompetP France'!A1" display="Indicateurs de compétitivité prix "/>
    <hyperlink ref="B4" location="'graphique 2 note pdf'!A1" display="'graphique 2 note pdf'!A1"/>
    <hyperlink ref="B5" location="'graphique 3 note pdf'!A1" display="'graphique 3 note pdf'!A1"/>
    <hyperlink ref="B2" location="'Graphique 1 note pdf'!A1" display="'Graphique 1 note pdf'!A1"/>
    <hyperlink ref="B3" location="'Tableau 1 note pdf'!A1" display="'Tableau 1 note pdf'!A1"/>
    <hyperlink ref="B8" location="'Graphique A hyperT'!A1" display="'Graphique A hyperT'!A1"/>
    <hyperlink ref="B9" location="'Graphique B hyperT'!A1" display="'Graphique B hyperT'!A1"/>
    <hyperlink ref="B10" location="'Graphique C HyperT'!A1" display="'Graphique C HyperT'!A1"/>
    <hyperlink ref="B11" location="'Graphique D HyperT'!A1" display="'Graphique D HyperT'!A1"/>
    <hyperlink ref="B12" location="'Graphique E hypertT'!A1" display="'Graphique E hypertT'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8"/>
  <sheetViews>
    <sheetView workbookViewId="0">
      <selection activeCell="J29" sqref="J29"/>
    </sheetView>
  </sheetViews>
  <sheetFormatPr baseColWidth="10" defaultColWidth="11.25" defaultRowHeight="15"/>
  <cols>
    <col min="1" max="16384" width="11.25" style="20"/>
  </cols>
  <sheetData>
    <row r="3" spans="1:3">
      <c r="B3" s="20" t="s">
        <v>332</v>
      </c>
      <c r="C3" s="20">
        <v>58.7</v>
      </c>
    </row>
    <row r="4" spans="1:3">
      <c r="A4" s="54"/>
      <c r="B4" s="20" t="s">
        <v>259</v>
      </c>
      <c r="C4" s="20">
        <v>3.02</v>
      </c>
    </row>
    <row r="5" spans="1:3">
      <c r="A5" s="54"/>
      <c r="B5" s="20" t="s">
        <v>19</v>
      </c>
      <c r="C5" s="20">
        <v>1.44</v>
      </c>
    </row>
    <row r="6" spans="1:3">
      <c r="A6" s="54"/>
      <c r="B6" s="20" t="s">
        <v>13</v>
      </c>
      <c r="C6" s="20">
        <v>1.6</v>
      </c>
    </row>
    <row r="7" spans="1:3">
      <c r="A7" s="54"/>
      <c r="B7" s="20" t="s">
        <v>194</v>
      </c>
      <c r="C7" s="20">
        <f>9.57-SUM(C4:C6)</f>
        <v>3.51</v>
      </c>
    </row>
    <row r="8" spans="1:3">
      <c r="A8" s="21"/>
      <c r="B8" s="20" t="s">
        <v>65</v>
      </c>
      <c r="C8" s="20">
        <v>22.2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7" sqref="D17"/>
    </sheetView>
  </sheetViews>
  <sheetFormatPr baseColWidth="10" defaultRowHeight="14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39"/>
  <sheetViews>
    <sheetView zoomScaleNormal="100" workbookViewId="0">
      <selection sqref="A1:XFD5"/>
    </sheetView>
  </sheetViews>
  <sheetFormatPr baseColWidth="10" defaultColWidth="11.25" defaultRowHeight="12.75"/>
  <cols>
    <col min="1" max="1" width="17.125" style="2" bestFit="1" customWidth="1"/>
    <col min="2" max="16384" width="11.25" style="2"/>
  </cols>
  <sheetData>
    <row r="1" spans="1:7" s="5" customFormat="1" ht="51">
      <c r="A1" s="3"/>
      <c r="B1" s="1" t="s">
        <v>0</v>
      </c>
      <c r="C1" s="1" t="s">
        <v>1</v>
      </c>
      <c r="D1" s="1" t="s">
        <v>2</v>
      </c>
      <c r="E1" s="3" t="s">
        <v>3</v>
      </c>
      <c r="F1" s="3" t="s">
        <v>4</v>
      </c>
      <c r="G1" s="4" t="s">
        <v>5</v>
      </c>
    </row>
    <row r="2" spans="1:7">
      <c r="A2" s="1" t="s">
        <v>6</v>
      </c>
      <c r="B2" s="6">
        <v>18.080749999999998</v>
      </c>
      <c r="C2" s="6">
        <v>18.227525</v>
      </c>
      <c r="D2" s="6">
        <v>9.2268150000000002</v>
      </c>
      <c r="E2" s="6">
        <v>10.818020000000001</v>
      </c>
      <c r="F2" s="6">
        <v>12.11565</v>
      </c>
      <c r="G2" s="7">
        <f t="shared" ref="G2:G18" si="0">SUM(B2:F2)</f>
        <v>68.468760000000003</v>
      </c>
    </row>
    <row r="3" spans="1:7">
      <c r="A3" s="1" t="s">
        <v>258</v>
      </c>
      <c r="B3" s="6">
        <v>20.148924999999998</v>
      </c>
      <c r="C3" s="6">
        <v>17.650375</v>
      </c>
      <c r="D3" s="6">
        <v>8.3614200000000007</v>
      </c>
      <c r="E3" s="6">
        <v>9.5030000000000001</v>
      </c>
      <c r="F3" s="6">
        <v>11.636430000000001</v>
      </c>
      <c r="G3" s="7">
        <f t="shared" si="0"/>
        <v>67.300150000000002</v>
      </c>
    </row>
    <row r="4" spans="1:7">
      <c r="A4" s="1" t="s">
        <v>8</v>
      </c>
      <c r="B4" s="6">
        <v>18.505575</v>
      </c>
      <c r="C4" s="6">
        <v>19.387625</v>
      </c>
      <c r="D4" s="6">
        <v>8.9782799999999998</v>
      </c>
      <c r="E4" s="6">
        <v>10.21496</v>
      </c>
      <c r="F4" s="6">
        <v>10.109685000000001</v>
      </c>
      <c r="G4" s="7">
        <f t="shared" si="0"/>
        <v>67.196124999999995</v>
      </c>
    </row>
    <row r="5" spans="1:7">
      <c r="A5" s="1" t="s">
        <v>9</v>
      </c>
      <c r="B5" s="6">
        <v>15.7454</v>
      </c>
      <c r="C5" s="6">
        <v>21.704650000000001</v>
      </c>
      <c r="D5" s="6">
        <v>8.1599850000000007</v>
      </c>
      <c r="E5" s="6">
        <v>9.6506399999999992</v>
      </c>
      <c r="F5" s="6">
        <v>11.82948</v>
      </c>
      <c r="G5" s="7">
        <f t="shared" si="0"/>
        <v>67.09015500000001</v>
      </c>
    </row>
    <row r="6" spans="1:7">
      <c r="A6" s="1" t="s">
        <v>10</v>
      </c>
      <c r="B6" s="6">
        <v>19.382950000000001</v>
      </c>
      <c r="C6" s="6">
        <v>15.909575</v>
      </c>
      <c r="D6" s="6">
        <v>8.6427750000000003</v>
      </c>
      <c r="E6" s="6">
        <v>10.06142</v>
      </c>
      <c r="F6" s="6">
        <v>9.4539000000000009</v>
      </c>
      <c r="G6" s="7">
        <f t="shared" si="0"/>
        <v>63.450620000000001</v>
      </c>
    </row>
    <row r="7" spans="1:7">
      <c r="A7" s="1" t="s">
        <v>259</v>
      </c>
      <c r="B7" s="6">
        <v>17.885375</v>
      </c>
      <c r="C7" s="6">
        <v>19.11825</v>
      </c>
      <c r="D7" s="6">
        <v>8.149305</v>
      </c>
      <c r="E7" s="6">
        <v>7.2609599999999999</v>
      </c>
      <c r="F7" s="6">
        <v>8.3222550000000002</v>
      </c>
      <c r="G7" s="7">
        <f t="shared" si="0"/>
        <v>60.736144999999993</v>
      </c>
    </row>
    <row r="8" spans="1:7">
      <c r="A8" s="1" t="s">
        <v>11</v>
      </c>
      <c r="B8" s="6">
        <v>15.34835</v>
      </c>
      <c r="C8" s="6">
        <v>15.93355</v>
      </c>
      <c r="D8" s="6">
        <v>6.8033849999999996</v>
      </c>
      <c r="E8" s="6">
        <v>11.11744</v>
      </c>
      <c r="F8" s="6">
        <v>9.5716950000000001</v>
      </c>
      <c r="G8" s="7">
        <f t="shared" si="0"/>
        <v>58.774419999999999</v>
      </c>
    </row>
    <row r="9" spans="1:7">
      <c r="A9" s="8" t="s">
        <v>12</v>
      </c>
      <c r="B9" s="7">
        <v>15.969186666666666</v>
      </c>
      <c r="C9" s="7">
        <v>16.037894999999999</v>
      </c>
      <c r="D9" s="7">
        <v>7.3184319999999996</v>
      </c>
      <c r="E9" s="7">
        <v>8.3169160000000009</v>
      </c>
      <c r="F9" s="7">
        <v>9.4563589999999991</v>
      </c>
      <c r="G9" s="7">
        <f t="shared" si="0"/>
        <v>57.098788666666664</v>
      </c>
    </row>
    <row r="10" spans="1:7">
      <c r="A10" s="1" t="s">
        <v>13</v>
      </c>
      <c r="B10" s="6">
        <v>17.346625</v>
      </c>
      <c r="C10" s="6">
        <v>16.161349999999999</v>
      </c>
      <c r="D10" s="6">
        <v>7.0667850000000003</v>
      </c>
      <c r="E10" s="6">
        <v>8.7938799999999997</v>
      </c>
      <c r="F10" s="6">
        <v>7.4932800000000004</v>
      </c>
      <c r="G10" s="7">
        <f t="shared" si="0"/>
        <v>56.861920000000005</v>
      </c>
    </row>
    <row r="11" spans="1:7">
      <c r="A11" s="1" t="s">
        <v>14</v>
      </c>
      <c r="B11" s="6">
        <v>18.181550000000001</v>
      </c>
      <c r="C11" s="6">
        <v>18.291425</v>
      </c>
      <c r="D11" s="6">
        <v>8.4094800000000003</v>
      </c>
      <c r="E11" s="6">
        <v>5.5453000000000001</v>
      </c>
      <c r="F11" s="6">
        <v>6.1698599999999999</v>
      </c>
      <c r="G11" s="7">
        <f t="shared" si="0"/>
        <v>56.597615000000005</v>
      </c>
    </row>
    <row r="12" spans="1:7">
      <c r="A12" s="1" t="s">
        <v>15</v>
      </c>
      <c r="B12" s="6">
        <v>15.152175</v>
      </c>
      <c r="C12" s="6">
        <v>16.434175</v>
      </c>
      <c r="D12" s="6">
        <v>5.8966349999999998</v>
      </c>
      <c r="E12" s="6">
        <v>8.1412999999999993</v>
      </c>
      <c r="F12" s="6">
        <v>10.442444999999999</v>
      </c>
      <c r="G12" s="7">
        <f t="shared" si="0"/>
        <v>56.06673</v>
      </c>
    </row>
    <row r="13" spans="1:7">
      <c r="A13" s="1" t="s">
        <v>16</v>
      </c>
      <c r="B13" s="6">
        <v>15.589600000000001</v>
      </c>
      <c r="C13" s="6">
        <v>12.079499999999999</v>
      </c>
      <c r="D13" s="6">
        <v>6.7734899999999998</v>
      </c>
      <c r="E13" s="6">
        <v>8.5176999999999996</v>
      </c>
      <c r="F13" s="6">
        <v>10.055535000000001</v>
      </c>
      <c r="G13" s="7">
        <f t="shared" si="0"/>
        <v>53.015825</v>
      </c>
    </row>
    <row r="14" spans="1:7">
      <c r="A14" s="9" t="s">
        <v>17</v>
      </c>
      <c r="B14" s="6">
        <v>14.778650000000001</v>
      </c>
      <c r="C14" s="6">
        <v>14.775925000000001</v>
      </c>
      <c r="D14" s="6">
        <v>6.7893299999999996</v>
      </c>
      <c r="E14" s="6">
        <v>7.2431799999999997</v>
      </c>
      <c r="F14" s="6">
        <v>8.3050350000000002</v>
      </c>
      <c r="G14" s="7">
        <f t="shared" si="0"/>
        <v>51.892120000000006</v>
      </c>
    </row>
    <row r="15" spans="1:7">
      <c r="A15" s="1" t="s">
        <v>18</v>
      </c>
      <c r="B15" s="6">
        <v>13.5364</v>
      </c>
      <c r="C15" s="6">
        <v>13.926975000000001</v>
      </c>
      <c r="D15" s="6">
        <v>6.2315399999999999</v>
      </c>
      <c r="E15" s="6">
        <v>7.3675199999999998</v>
      </c>
      <c r="F15" s="6">
        <v>10.726815</v>
      </c>
      <c r="G15" s="7">
        <f t="shared" si="0"/>
        <v>51.789250000000003</v>
      </c>
    </row>
    <row r="16" spans="1:7">
      <c r="A16" s="1" t="s">
        <v>19</v>
      </c>
      <c r="B16" s="6">
        <v>13.224475</v>
      </c>
      <c r="C16" s="6">
        <v>15.821775000000001</v>
      </c>
      <c r="D16" s="6">
        <v>6.4574550000000004</v>
      </c>
      <c r="E16" s="6">
        <v>6.8265799999999999</v>
      </c>
      <c r="F16" s="6">
        <v>8.8971</v>
      </c>
      <c r="G16" s="7">
        <f t="shared" si="0"/>
        <v>51.227385000000005</v>
      </c>
    </row>
    <row r="17" spans="1:7">
      <c r="A17" s="1" t="s">
        <v>20</v>
      </c>
      <c r="B17" s="6">
        <v>10.606325</v>
      </c>
      <c r="C17" s="6">
        <v>10.530575000000001</v>
      </c>
      <c r="D17" s="6">
        <v>4.9193850000000001</v>
      </c>
      <c r="E17" s="6">
        <v>6.2692600000000001</v>
      </c>
      <c r="F17" s="6">
        <v>8.0901599999999991</v>
      </c>
      <c r="G17" s="7">
        <f t="shared" si="0"/>
        <v>40.415705000000003</v>
      </c>
    </row>
    <row r="18" spans="1:7">
      <c r="A18" s="1" t="s">
        <v>21</v>
      </c>
      <c r="B18" s="6">
        <v>10.803324999999999</v>
      </c>
      <c r="C18" s="6">
        <v>9.3910999999999998</v>
      </c>
      <c r="D18" s="6">
        <v>5.6997450000000001</v>
      </c>
      <c r="E18" s="6">
        <v>4.6657599999999997</v>
      </c>
      <c r="F18" s="6">
        <v>6.931095</v>
      </c>
      <c r="G18" s="7">
        <f t="shared" si="0"/>
        <v>37.491025</v>
      </c>
    </row>
    <row r="20" spans="1:7">
      <c r="A20" s="1"/>
      <c r="B20" s="6"/>
      <c r="C20" s="6"/>
      <c r="D20" s="6"/>
      <c r="E20" s="6"/>
      <c r="F20" s="6"/>
    </row>
    <row r="21" spans="1:7">
      <c r="A21" s="1" t="s">
        <v>22</v>
      </c>
      <c r="B21" s="6">
        <v>14.854150000000001</v>
      </c>
      <c r="C21" s="6">
        <v>17.2879</v>
      </c>
      <c r="D21" s="6">
        <v>8.4065849999999998</v>
      </c>
      <c r="E21" s="6">
        <v>5.5038400000000003</v>
      </c>
      <c r="F21" s="6">
        <v>12.989865</v>
      </c>
      <c r="G21" s="7">
        <f>SUM(B21:F21)</f>
        <v>59.042340000000003</v>
      </c>
    </row>
    <row r="22" spans="1:7">
      <c r="A22" s="1"/>
      <c r="B22" s="6"/>
      <c r="C22" s="6"/>
      <c r="D22" s="6"/>
      <c r="E22" s="6"/>
      <c r="F22" s="6"/>
    </row>
    <row r="23" spans="1:7">
      <c r="A23" s="1"/>
      <c r="B23" s="6"/>
      <c r="C23" s="6"/>
      <c r="D23" s="6"/>
      <c r="E23" s="6"/>
      <c r="F23" s="6"/>
    </row>
    <row r="24" spans="1:7">
      <c r="A24" s="1"/>
      <c r="B24" s="6"/>
      <c r="C24" s="6"/>
      <c r="D24" s="6"/>
      <c r="E24" s="6"/>
      <c r="F24" s="6"/>
    </row>
    <row r="25" spans="1:7">
      <c r="A25" s="1"/>
      <c r="B25" s="6"/>
      <c r="C25" s="6"/>
      <c r="D25" s="6"/>
      <c r="E25" s="6"/>
      <c r="F25" s="6"/>
    </row>
    <row r="26" spans="1:7">
      <c r="A26" s="1"/>
      <c r="B26" s="6"/>
      <c r="C26" s="6"/>
      <c r="D26" s="6"/>
      <c r="E26" s="6"/>
      <c r="F26" s="6"/>
    </row>
    <row r="27" spans="1:7">
      <c r="A27" s="1"/>
      <c r="B27" s="6"/>
      <c r="C27" s="6"/>
      <c r="D27" s="6"/>
      <c r="E27" s="6"/>
      <c r="F27" s="6"/>
    </row>
    <row r="30" spans="1:7">
      <c r="A30" s="1"/>
      <c r="B30" s="6"/>
      <c r="C30" s="6"/>
      <c r="D30" s="6"/>
      <c r="E30" s="6"/>
      <c r="F30" s="6"/>
    </row>
    <row r="31" spans="1:7">
      <c r="A31" s="1"/>
      <c r="B31" s="6"/>
      <c r="C31" s="6"/>
      <c r="D31" s="6"/>
      <c r="E31" s="6"/>
      <c r="F31" s="6"/>
    </row>
    <row r="33" spans="1:7" ht="38.25">
      <c r="A33" s="3"/>
      <c r="B33" s="3" t="s">
        <v>23</v>
      </c>
      <c r="C33" s="3" t="s">
        <v>24</v>
      </c>
      <c r="D33" s="3" t="s">
        <v>25</v>
      </c>
      <c r="E33" s="3" t="s">
        <v>26</v>
      </c>
      <c r="F33" s="3" t="s">
        <v>27</v>
      </c>
      <c r="G33" s="4" t="s">
        <v>5</v>
      </c>
    </row>
    <row r="34" spans="1:7">
      <c r="A34" s="8" t="s">
        <v>28</v>
      </c>
      <c r="B34" s="6">
        <v>20.148924999999998</v>
      </c>
      <c r="C34" s="6">
        <v>21.704650000000001</v>
      </c>
      <c r="D34" s="6">
        <v>9.2268150000000002</v>
      </c>
      <c r="E34" s="6">
        <v>11.11744</v>
      </c>
      <c r="F34" s="6">
        <v>12.11565</v>
      </c>
      <c r="G34" s="2">
        <v>68.468760000000003</v>
      </c>
    </row>
    <row r="35" spans="1:7">
      <c r="A35" s="8" t="s">
        <v>12</v>
      </c>
      <c r="B35" s="7">
        <v>15.969186666666666</v>
      </c>
      <c r="C35" s="7">
        <v>16.037894999999999</v>
      </c>
      <c r="D35" s="7">
        <v>7.3184319999999996</v>
      </c>
      <c r="E35" s="7">
        <v>8.3169160000000009</v>
      </c>
      <c r="F35" s="7">
        <v>9.4563589999999991</v>
      </c>
      <c r="G35" s="7">
        <v>57.098788666666664</v>
      </c>
    </row>
    <row r="36" spans="1:7">
      <c r="A36" s="9" t="s">
        <v>17</v>
      </c>
      <c r="B36" s="6">
        <v>14.778650000000001</v>
      </c>
      <c r="C36" s="6">
        <v>14.775925000000001</v>
      </c>
      <c r="D36" s="6">
        <v>6.7893299999999996</v>
      </c>
      <c r="E36" s="6">
        <v>7.2431799999999997</v>
      </c>
      <c r="F36" s="6">
        <v>8.3050350000000002</v>
      </c>
      <c r="G36" s="7">
        <v>51.892120000000006</v>
      </c>
    </row>
    <row r="37" spans="1:7">
      <c r="A37" s="1" t="s">
        <v>19</v>
      </c>
      <c r="B37" s="6">
        <v>13.224475</v>
      </c>
      <c r="C37" s="6">
        <v>15.821775000000001</v>
      </c>
      <c r="D37" s="6">
        <v>6.4574550000000004</v>
      </c>
      <c r="E37" s="6">
        <v>6.8265799999999999</v>
      </c>
      <c r="F37" s="6">
        <v>8.8971</v>
      </c>
      <c r="G37" s="7">
        <v>51.227385000000005</v>
      </c>
    </row>
    <row r="39" spans="1:7">
      <c r="B39" s="1" t="s">
        <v>29</v>
      </c>
      <c r="C39" s="1" t="s">
        <v>30</v>
      </c>
      <c r="D39" s="1" t="s">
        <v>31</v>
      </c>
      <c r="E39" s="1" t="s">
        <v>32</v>
      </c>
      <c r="F39" s="1" t="s">
        <v>31</v>
      </c>
      <c r="G39" s="1" t="s">
        <v>31</v>
      </c>
    </row>
  </sheetData>
  <autoFilter ref="A1:G18">
    <sortState ref="A8:G24">
      <sortCondition descending="1" ref="G7:G24"/>
    </sortState>
  </autoFilter>
  <printOptions horizontalCentered="1"/>
  <pageMargins left="0.3" right="0.3" top="0.61" bottom="0.37" header="0.1" footer="0.1"/>
  <pageSetup paperSize="9" pageOrder="overThenDown" orientation="portrait" useFirstPageNumber="1" horizontalDpi="300" verticalDpi="300" r:id="rId1"/>
  <headerFooter alignWithMargins="0">
    <oddHeader>&amp;P</oddHeader>
    <oddFooter>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1"/>
  <sheetViews>
    <sheetView workbookViewId="0"/>
  </sheetViews>
  <sheetFormatPr baseColWidth="10" defaultColWidth="10.25" defaultRowHeight="15"/>
  <cols>
    <col min="1" max="1" width="10.25" style="10"/>
    <col min="2" max="2" width="16.5" style="10" customWidth="1"/>
    <col min="3" max="4" width="22.625" style="10" customWidth="1"/>
    <col min="5" max="5" width="20.25" style="10" customWidth="1"/>
    <col min="6" max="6" width="26.875" style="10" customWidth="1"/>
    <col min="7" max="7" width="24.625" style="10" customWidth="1"/>
    <col min="8" max="16384" width="10.25" style="10"/>
  </cols>
  <sheetData>
    <row r="2" spans="2:5">
      <c r="B2" s="59" t="s">
        <v>302</v>
      </c>
      <c r="C2" s="60"/>
      <c r="D2" s="60"/>
      <c r="E2" s="60"/>
    </row>
    <row r="3" spans="2:5">
      <c r="B3" s="39" t="s">
        <v>33</v>
      </c>
      <c r="C3" s="40" t="s">
        <v>34</v>
      </c>
      <c r="D3" s="40" t="s">
        <v>35</v>
      </c>
    </row>
    <row r="4" spans="2:5" ht="15.75" customHeight="1">
      <c r="B4" s="34" t="s">
        <v>36</v>
      </c>
      <c r="C4" s="44">
        <v>0.08</v>
      </c>
      <c r="D4" s="36" t="s">
        <v>37</v>
      </c>
    </row>
    <row r="5" spans="2:5">
      <c r="B5" s="34" t="s">
        <v>38</v>
      </c>
      <c r="C5" s="36" t="s">
        <v>308</v>
      </c>
      <c r="D5" s="36" t="s">
        <v>37</v>
      </c>
    </row>
    <row r="6" spans="2:5">
      <c r="B6" s="34" t="s">
        <v>39</v>
      </c>
      <c r="C6" s="35">
        <v>0.08</v>
      </c>
      <c r="D6" s="36" t="s">
        <v>37</v>
      </c>
    </row>
    <row r="7" spans="2:5">
      <c r="B7" s="37" t="s">
        <v>40</v>
      </c>
      <c r="C7" s="36" t="s">
        <v>309</v>
      </c>
      <c r="D7" s="36" t="s">
        <v>41</v>
      </c>
    </row>
    <row r="8" spans="2:5">
      <c r="B8" s="34" t="s">
        <v>42</v>
      </c>
      <c r="C8" s="36" t="s">
        <v>310</v>
      </c>
      <c r="D8" s="36" t="s">
        <v>41</v>
      </c>
    </row>
    <row r="9" spans="2:5">
      <c r="B9" s="37" t="s">
        <v>43</v>
      </c>
      <c r="C9" s="35">
        <v>0.2</v>
      </c>
      <c r="D9" s="36" t="s">
        <v>44</v>
      </c>
    </row>
    <row r="10" spans="2:5">
      <c r="B10" s="37" t="s">
        <v>45</v>
      </c>
      <c r="C10" s="35">
        <v>0.12</v>
      </c>
      <c r="D10" s="36" t="s">
        <v>44</v>
      </c>
    </row>
    <row r="11" spans="2:5">
      <c r="B11" s="37" t="s">
        <v>46</v>
      </c>
      <c r="C11" s="35">
        <v>0.3</v>
      </c>
      <c r="D11" s="36" t="s">
        <v>44</v>
      </c>
    </row>
    <row r="12" spans="2:5">
      <c r="B12" s="37" t="s">
        <v>47</v>
      </c>
      <c r="C12" s="38">
        <v>7.4999999999999997E-2</v>
      </c>
      <c r="D12" s="36" t="s">
        <v>48</v>
      </c>
    </row>
    <row r="13" spans="2:5">
      <c r="B13" s="37" t="s">
        <v>49</v>
      </c>
      <c r="C13" s="36" t="s">
        <v>311</v>
      </c>
      <c r="D13" s="36" t="s">
        <v>48</v>
      </c>
    </row>
    <row r="14" spans="2:5">
      <c r="B14" s="37" t="s">
        <v>50</v>
      </c>
      <c r="C14" s="38">
        <v>7.4999999999999997E-2</v>
      </c>
      <c r="D14" s="36" t="s">
        <v>48</v>
      </c>
    </row>
    <row r="15" spans="2:5">
      <c r="B15" s="37" t="s">
        <v>51</v>
      </c>
      <c r="C15" s="35">
        <v>0.2</v>
      </c>
      <c r="D15" s="36" t="s">
        <v>52</v>
      </c>
    </row>
    <row r="16" spans="2:5">
      <c r="B16" s="34" t="s">
        <v>53</v>
      </c>
      <c r="C16" s="35" t="s">
        <v>312</v>
      </c>
      <c r="D16" s="36" t="s">
        <v>52</v>
      </c>
    </row>
    <row r="17" spans="2:4">
      <c r="B17" s="34" t="s">
        <v>54</v>
      </c>
      <c r="C17" s="35">
        <v>0.3</v>
      </c>
      <c r="D17" s="36" t="s">
        <v>55</v>
      </c>
    </row>
    <row r="18" spans="2:4">
      <c r="B18" s="33" t="s">
        <v>56</v>
      </c>
      <c r="C18" s="32">
        <v>0.3</v>
      </c>
      <c r="D18" s="31" t="s">
        <v>55</v>
      </c>
    </row>
    <row r="19" spans="2:4">
      <c r="B19" s="61" t="s">
        <v>313</v>
      </c>
      <c r="C19" s="60"/>
      <c r="D19" s="60"/>
    </row>
    <row r="20" spans="2:4">
      <c r="B20" s="60"/>
      <c r="C20" s="60"/>
      <c r="D20" s="60"/>
    </row>
    <row r="21" spans="2:4">
      <c r="B21" s="61" t="s">
        <v>314</v>
      </c>
      <c r="C21" s="60"/>
      <c r="D21" s="60"/>
    </row>
  </sheetData>
  <mergeCells count="3">
    <mergeCell ref="B2:E2"/>
    <mergeCell ref="B19:D20"/>
    <mergeCell ref="B21:D2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"/>
  <sheetViews>
    <sheetView workbookViewId="0">
      <selection activeCell="G30" sqref="G30"/>
    </sheetView>
  </sheetViews>
  <sheetFormatPr baseColWidth="10" defaultColWidth="11.25" defaultRowHeight="14.25"/>
  <cols>
    <col min="1" max="16384" width="11.25" style="17"/>
  </cols>
  <sheetData>
    <row r="2" spans="1:3">
      <c r="A2" s="42" t="s">
        <v>265</v>
      </c>
      <c r="B2" s="41" t="s">
        <v>12</v>
      </c>
      <c r="C2" s="41" t="s">
        <v>19</v>
      </c>
    </row>
    <row r="3" spans="1:3">
      <c r="A3" s="43" t="s">
        <v>304</v>
      </c>
      <c r="B3" s="41">
        <v>50</v>
      </c>
      <c r="C3" s="41">
        <v>58</v>
      </c>
    </row>
    <row r="4" spans="1:3">
      <c r="A4" s="43" t="s">
        <v>305</v>
      </c>
      <c r="B4" s="41">
        <v>21</v>
      </c>
      <c r="C4" s="41">
        <v>27</v>
      </c>
    </row>
    <row r="5" spans="1:3">
      <c r="A5" s="43" t="s">
        <v>306</v>
      </c>
      <c r="B5" s="41">
        <v>59</v>
      </c>
      <c r="C5" s="41">
        <v>65</v>
      </c>
    </row>
    <row r="6" spans="1:3">
      <c r="A6" s="43" t="s">
        <v>307</v>
      </c>
      <c r="B6" s="41">
        <v>32</v>
      </c>
      <c r="C6" s="41">
        <v>34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9"/>
  <sheetViews>
    <sheetView workbookViewId="0">
      <selection activeCell="M8" sqref="M8"/>
    </sheetView>
  </sheetViews>
  <sheetFormatPr baseColWidth="10" defaultColWidth="11.25" defaultRowHeight="15"/>
  <cols>
    <col min="1" max="6" width="11.25" style="11"/>
    <col min="7" max="7" width="15.875" style="11" customWidth="1"/>
    <col min="8" max="8" width="17" style="11" customWidth="1"/>
    <col min="9" max="16384" width="11.25" style="11"/>
  </cols>
  <sheetData>
    <row r="1" spans="1:11" ht="45">
      <c r="A1" s="11" t="s">
        <v>57</v>
      </c>
      <c r="B1" s="11" t="s">
        <v>58</v>
      </c>
      <c r="C1" s="11" t="s">
        <v>59</v>
      </c>
      <c r="D1" s="11" t="s">
        <v>60</v>
      </c>
      <c r="G1" s="10" t="s">
        <v>318</v>
      </c>
      <c r="H1" s="10" t="s">
        <v>317</v>
      </c>
      <c r="I1" s="11" t="s">
        <v>319</v>
      </c>
    </row>
    <row r="2" spans="1:11">
      <c r="A2" s="11" t="s">
        <v>43</v>
      </c>
      <c r="B2" s="11">
        <v>51</v>
      </c>
      <c r="C2" s="11" t="s">
        <v>61</v>
      </c>
      <c r="D2" s="11" t="s">
        <v>62</v>
      </c>
      <c r="F2" s="11" t="s">
        <v>62</v>
      </c>
      <c r="G2" s="12">
        <f>SUM(B2:B91)</f>
        <v>310.75000000000028</v>
      </c>
      <c r="H2" s="11">
        <f>COUNTA(C2:C91)</f>
        <v>90</v>
      </c>
      <c r="I2" s="13">
        <f>G2/H2</f>
        <v>3.4527777777777811</v>
      </c>
      <c r="K2" s="11" t="s">
        <v>63</v>
      </c>
    </row>
    <row r="3" spans="1:11">
      <c r="A3" s="11" t="s">
        <v>64</v>
      </c>
      <c r="B3" s="11">
        <v>25.5</v>
      </c>
      <c r="C3" s="11" t="s">
        <v>61</v>
      </c>
      <c r="D3" s="11" t="s">
        <v>62</v>
      </c>
      <c r="F3" s="11" t="s">
        <v>65</v>
      </c>
      <c r="G3" s="12">
        <f>SUM(B92:B122)</f>
        <v>152.30000000000001</v>
      </c>
      <c r="H3" s="11">
        <f>COUNTA(D92:D122)</f>
        <v>31</v>
      </c>
      <c r="I3" s="13">
        <f t="shared" ref="I3:I4" si="0">G3/H3</f>
        <v>4.9129032258064518</v>
      </c>
      <c r="K3" s="11" t="s">
        <v>66</v>
      </c>
    </row>
    <row r="4" spans="1:11">
      <c r="A4" s="11" t="s">
        <v>67</v>
      </c>
      <c r="B4" s="11">
        <v>20</v>
      </c>
      <c r="C4" s="11" t="s">
        <v>61</v>
      </c>
      <c r="D4" s="11" t="s">
        <v>62</v>
      </c>
      <c r="F4" s="11" t="s">
        <v>68</v>
      </c>
      <c r="G4" s="12">
        <f>SUM(B125:B139)</f>
        <v>32</v>
      </c>
      <c r="H4" s="11">
        <f>COUNTA(D125:D139)</f>
        <v>15</v>
      </c>
      <c r="I4" s="13">
        <f t="shared" si="0"/>
        <v>2.1333333333333333</v>
      </c>
    </row>
    <row r="5" spans="1:11">
      <c r="A5" s="11" t="s">
        <v>69</v>
      </c>
      <c r="B5" s="11">
        <v>16</v>
      </c>
      <c r="C5" s="11" t="s">
        <v>70</v>
      </c>
      <c r="D5" s="11" t="s">
        <v>62</v>
      </c>
    </row>
    <row r="6" spans="1:11">
      <c r="A6" s="11" t="s">
        <v>71</v>
      </c>
      <c r="B6" s="11">
        <v>12</v>
      </c>
      <c r="C6" s="11" t="s">
        <v>61</v>
      </c>
      <c r="D6" s="11" t="s">
        <v>62</v>
      </c>
    </row>
    <row r="7" spans="1:11">
      <c r="A7" s="11" t="s">
        <v>72</v>
      </c>
      <c r="B7" s="11">
        <v>11</v>
      </c>
      <c r="C7" s="11" t="s">
        <v>61</v>
      </c>
      <c r="D7" s="11" t="s">
        <v>62</v>
      </c>
    </row>
    <row r="8" spans="1:11">
      <c r="A8" s="11" t="s">
        <v>73</v>
      </c>
      <c r="B8" s="11">
        <v>10.4</v>
      </c>
      <c r="C8" s="11" t="s">
        <v>61</v>
      </c>
      <c r="D8" s="11" t="s">
        <v>62</v>
      </c>
    </row>
    <row r="9" spans="1:11">
      <c r="A9" s="11" t="s">
        <v>74</v>
      </c>
      <c r="B9" s="11">
        <v>10</v>
      </c>
      <c r="C9" s="11" t="s">
        <v>61</v>
      </c>
      <c r="D9" s="11" t="s">
        <v>62</v>
      </c>
    </row>
    <row r="10" spans="1:11">
      <c r="A10" s="11" t="s">
        <v>75</v>
      </c>
      <c r="B10" s="11">
        <v>9</v>
      </c>
      <c r="C10" s="11" t="s">
        <v>61</v>
      </c>
      <c r="D10" s="11" t="s">
        <v>62</v>
      </c>
    </row>
    <row r="11" spans="1:11">
      <c r="A11" s="11" t="s">
        <v>76</v>
      </c>
      <c r="B11" s="11">
        <v>6</v>
      </c>
      <c r="C11" s="11" t="s">
        <v>61</v>
      </c>
      <c r="D11" s="11" t="s">
        <v>62</v>
      </c>
    </row>
    <row r="12" spans="1:11">
      <c r="A12" s="11" t="s">
        <v>77</v>
      </c>
      <c r="B12" s="11">
        <v>5</v>
      </c>
      <c r="C12" s="11" t="s">
        <v>61</v>
      </c>
      <c r="D12" s="11" t="s">
        <v>62</v>
      </c>
    </row>
    <row r="13" spans="1:11">
      <c r="A13" s="11" t="s">
        <v>78</v>
      </c>
      <c r="B13" s="11">
        <v>5</v>
      </c>
      <c r="C13" s="11" t="s">
        <v>61</v>
      </c>
      <c r="D13" s="11" t="s">
        <v>62</v>
      </c>
    </row>
    <row r="14" spans="1:11">
      <c r="A14" s="11" t="s">
        <v>79</v>
      </c>
      <c r="B14" s="11">
        <v>4.0999999999999996</v>
      </c>
      <c r="C14" s="11" t="s">
        <v>61</v>
      </c>
      <c r="D14" s="11" t="s">
        <v>62</v>
      </c>
    </row>
    <row r="15" spans="1:11">
      <c r="A15" s="11" t="s">
        <v>80</v>
      </c>
      <c r="B15" s="11">
        <v>3.6</v>
      </c>
      <c r="C15" s="11" t="s">
        <v>61</v>
      </c>
      <c r="D15" s="11" t="s">
        <v>62</v>
      </c>
    </row>
    <row r="16" spans="1:11">
      <c r="A16" s="11" t="s">
        <v>81</v>
      </c>
      <c r="B16" s="11">
        <v>3.5</v>
      </c>
      <c r="C16" s="11" t="s">
        <v>61</v>
      </c>
      <c r="D16" s="11" t="s">
        <v>62</v>
      </c>
    </row>
    <row r="17" spans="1:18">
      <c r="A17" s="11" t="s">
        <v>82</v>
      </c>
      <c r="B17" s="11">
        <v>3.3</v>
      </c>
      <c r="C17" s="11" t="s">
        <v>61</v>
      </c>
      <c r="D17" s="11" t="s">
        <v>62</v>
      </c>
    </row>
    <row r="18" spans="1:18">
      <c r="A18" s="11" t="s">
        <v>83</v>
      </c>
      <c r="B18" s="11">
        <v>3.3</v>
      </c>
      <c r="C18" s="11" t="s">
        <v>61</v>
      </c>
      <c r="D18" s="11" t="s">
        <v>62</v>
      </c>
    </row>
    <row r="19" spans="1:18">
      <c r="A19" s="11" t="s">
        <v>84</v>
      </c>
      <c r="B19" s="11">
        <v>3.1</v>
      </c>
      <c r="C19" s="11" t="s">
        <v>61</v>
      </c>
      <c r="D19" s="11" t="s">
        <v>62</v>
      </c>
      <c r="R19" s="11" t="s">
        <v>303</v>
      </c>
    </row>
    <row r="20" spans="1:18">
      <c r="A20" s="11" t="s">
        <v>85</v>
      </c>
      <c r="B20" s="11">
        <v>3</v>
      </c>
      <c r="C20" s="11" t="s">
        <v>61</v>
      </c>
      <c r="D20" s="11" t="s">
        <v>62</v>
      </c>
    </row>
    <row r="21" spans="1:18">
      <c r="A21" s="11" t="s">
        <v>86</v>
      </c>
      <c r="B21" s="11">
        <v>3</v>
      </c>
      <c r="C21" s="11" t="s">
        <v>61</v>
      </c>
      <c r="D21" s="11" t="s">
        <v>62</v>
      </c>
    </row>
    <row r="22" spans="1:18">
      <c r="A22" s="11" t="s">
        <v>87</v>
      </c>
      <c r="B22" s="11">
        <v>3</v>
      </c>
      <c r="C22" s="11" t="s">
        <v>61</v>
      </c>
      <c r="D22" s="11" t="s">
        <v>62</v>
      </c>
    </row>
    <row r="23" spans="1:18">
      <c r="A23" s="11" t="s">
        <v>88</v>
      </c>
      <c r="B23" s="11">
        <v>3</v>
      </c>
      <c r="C23" s="11" t="s">
        <v>61</v>
      </c>
      <c r="D23" s="11" t="s">
        <v>62</v>
      </c>
    </row>
    <row r="24" spans="1:18">
      <c r="A24" s="11" t="s">
        <v>89</v>
      </c>
      <c r="B24" s="11">
        <v>2.8</v>
      </c>
      <c r="C24" s="11" t="s">
        <v>61</v>
      </c>
      <c r="D24" s="11" t="s">
        <v>62</v>
      </c>
    </row>
    <row r="25" spans="1:18">
      <c r="A25" s="11" t="s">
        <v>90</v>
      </c>
      <c r="B25" s="11">
        <v>2.5</v>
      </c>
      <c r="C25" s="11" t="s">
        <v>61</v>
      </c>
      <c r="D25" s="11" t="s">
        <v>62</v>
      </c>
    </row>
    <row r="26" spans="1:18">
      <c r="A26" s="11" t="s">
        <v>91</v>
      </c>
      <c r="B26" s="11">
        <v>2.5</v>
      </c>
      <c r="C26" s="11" t="s">
        <v>61</v>
      </c>
      <c r="D26" s="11" t="s">
        <v>62</v>
      </c>
    </row>
    <row r="27" spans="1:18">
      <c r="A27" s="11" t="s">
        <v>92</v>
      </c>
      <c r="B27" s="11">
        <v>2.5</v>
      </c>
      <c r="C27" s="11" t="s">
        <v>61</v>
      </c>
      <c r="D27" s="11" t="s">
        <v>62</v>
      </c>
    </row>
    <row r="28" spans="1:18">
      <c r="A28" s="11" t="s">
        <v>93</v>
      </c>
      <c r="B28" s="11">
        <v>2.2999999999999998</v>
      </c>
      <c r="C28" s="11" t="s">
        <v>61</v>
      </c>
      <c r="D28" s="11" t="s">
        <v>62</v>
      </c>
    </row>
    <row r="29" spans="1:18">
      <c r="A29" s="11" t="s">
        <v>94</v>
      </c>
      <c r="B29" s="11">
        <v>2</v>
      </c>
      <c r="C29" s="11" t="s">
        <v>61</v>
      </c>
      <c r="D29" s="11" t="s">
        <v>62</v>
      </c>
    </row>
    <row r="30" spans="1:18">
      <c r="A30" s="11" t="s">
        <v>95</v>
      </c>
      <c r="B30" s="11">
        <v>2</v>
      </c>
      <c r="C30" s="11" t="s">
        <v>61</v>
      </c>
      <c r="D30" s="11" t="s">
        <v>62</v>
      </c>
    </row>
    <row r="31" spans="1:18">
      <c r="A31" s="11" t="s">
        <v>96</v>
      </c>
      <c r="B31" s="11">
        <v>2</v>
      </c>
      <c r="C31" s="11" t="s">
        <v>61</v>
      </c>
      <c r="D31" s="11" t="s">
        <v>62</v>
      </c>
    </row>
    <row r="32" spans="1:18">
      <c r="A32" s="11" t="s">
        <v>97</v>
      </c>
      <c r="B32" s="11">
        <v>2</v>
      </c>
      <c r="C32" s="11" t="s">
        <v>61</v>
      </c>
      <c r="D32" s="11" t="s">
        <v>62</v>
      </c>
    </row>
    <row r="33" spans="1:4">
      <c r="A33" s="11" t="s">
        <v>98</v>
      </c>
      <c r="B33" s="11">
        <v>2</v>
      </c>
      <c r="C33" s="11" t="s">
        <v>61</v>
      </c>
      <c r="D33" s="11" t="s">
        <v>62</v>
      </c>
    </row>
    <row r="34" spans="1:4">
      <c r="A34" s="11" t="s">
        <v>99</v>
      </c>
      <c r="B34" s="11">
        <v>2</v>
      </c>
      <c r="C34" s="11" t="s">
        <v>61</v>
      </c>
      <c r="D34" s="11" t="s">
        <v>62</v>
      </c>
    </row>
    <row r="35" spans="1:4">
      <c r="A35" s="11" t="s">
        <v>100</v>
      </c>
      <c r="B35" s="11">
        <v>2</v>
      </c>
      <c r="C35" s="11" t="s">
        <v>61</v>
      </c>
      <c r="D35" s="11" t="s">
        <v>62</v>
      </c>
    </row>
    <row r="36" spans="1:4">
      <c r="A36" s="11" t="s">
        <v>101</v>
      </c>
      <c r="B36" s="11">
        <v>2</v>
      </c>
      <c r="C36" s="11" t="s">
        <v>61</v>
      </c>
      <c r="D36" s="11" t="s">
        <v>62</v>
      </c>
    </row>
    <row r="37" spans="1:4">
      <c r="A37" s="11" t="s">
        <v>102</v>
      </c>
      <c r="B37" s="11">
        <v>1.9</v>
      </c>
      <c r="C37" s="11" t="s">
        <v>61</v>
      </c>
      <c r="D37" s="11" t="s">
        <v>62</v>
      </c>
    </row>
    <row r="38" spans="1:4">
      <c r="A38" s="11" t="s">
        <v>103</v>
      </c>
      <c r="B38" s="11">
        <v>1.8</v>
      </c>
      <c r="C38" s="11" t="s">
        <v>61</v>
      </c>
      <c r="D38" s="11" t="s">
        <v>62</v>
      </c>
    </row>
    <row r="39" spans="1:4">
      <c r="A39" s="11" t="s">
        <v>104</v>
      </c>
      <c r="B39" s="11">
        <v>1.8</v>
      </c>
      <c r="C39" s="11" t="s">
        <v>61</v>
      </c>
      <c r="D39" s="11" t="s">
        <v>62</v>
      </c>
    </row>
    <row r="40" spans="1:4">
      <c r="A40" s="11" t="s">
        <v>105</v>
      </c>
      <c r="B40" s="11">
        <v>1.8</v>
      </c>
      <c r="C40" s="11" t="s">
        <v>61</v>
      </c>
      <c r="D40" s="11" t="s">
        <v>62</v>
      </c>
    </row>
    <row r="41" spans="1:4">
      <c r="A41" s="11" t="s">
        <v>106</v>
      </c>
      <c r="B41" s="11">
        <v>1.7</v>
      </c>
      <c r="C41" s="11" t="s">
        <v>61</v>
      </c>
      <c r="D41" s="11" t="s">
        <v>62</v>
      </c>
    </row>
    <row r="42" spans="1:4">
      <c r="A42" s="11" t="s">
        <v>107</v>
      </c>
      <c r="B42" s="11">
        <v>1.65</v>
      </c>
      <c r="C42" s="11" t="s">
        <v>61</v>
      </c>
      <c r="D42" s="11" t="s">
        <v>62</v>
      </c>
    </row>
    <row r="43" spans="1:4">
      <c r="A43" s="11" t="s">
        <v>108</v>
      </c>
      <c r="B43" s="11">
        <v>1.6</v>
      </c>
      <c r="C43" s="11" t="s">
        <v>61</v>
      </c>
      <c r="D43" s="11" t="s">
        <v>62</v>
      </c>
    </row>
    <row r="44" spans="1:4">
      <c r="A44" s="11" t="s">
        <v>109</v>
      </c>
      <c r="B44" s="11">
        <v>1.5</v>
      </c>
      <c r="C44" s="11" t="s">
        <v>61</v>
      </c>
      <c r="D44" s="11" t="s">
        <v>62</v>
      </c>
    </row>
    <row r="45" spans="1:4">
      <c r="A45" s="11" t="s">
        <v>110</v>
      </c>
      <c r="B45" s="11">
        <v>1.5</v>
      </c>
      <c r="C45" s="11" t="s">
        <v>61</v>
      </c>
      <c r="D45" s="11" t="s">
        <v>62</v>
      </c>
    </row>
    <row r="46" spans="1:4">
      <c r="A46" s="11" t="s">
        <v>111</v>
      </c>
      <c r="B46" s="11">
        <v>1.5</v>
      </c>
      <c r="C46" s="11" t="s">
        <v>61</v>
      </c>
      <c r="D46" s="11" t="s">
        <v>62</v>
      </c>
    </row>
    <row r="47" spans="1:4">
      <c r="A47" s="11" t="s">
        <v>112</v>
      </c>
      <c r="B47" s="11">
        <v>1.5</v>
      </c>
      <c r="C47" s="11" t="s">
        <v>61</v>
      </c>
      <c r="D47" s="11" t="s">
        <v>62</v>
      </c>
    </row>
    <row r="48" spans="1:4">
      <c r="A48" s="11" t="s">
        <v>113</v>
      </c>
      <c r="B48" s="11">
        <v>1.5</v>
      </c>
      <c r="C48" s="11" t="s">
        <v>61</v>
      </c>
      <c r="D48" s="11" t="s">
        <v>62</v>
      </c>
    </row>
    <row r="49" spans="1:4">
      <c r="A49" s="11" t="s">
        <v>114</v>
      </c>
      <c r="B49" s="11">
        <v>1.5</v>
      </c>
      <c r="C49" s="11" t="s">
        <v>61</v>
      </c>
      <c r="D49" s="11" t="s">
        <v>62</v>
      </c>
    </row>
    <row r="50" spans="1:4">
      <c r="A50" s="11" t="s">
        <v>115</v>
      </c>
      <c r="B50" s="11">
        <v>1.5</v>
      </c>
      <c r="C50" s="11" t="s">
        <v>61</v>
      </c>
      <c r="D50" s="11" t="s">
        <v>62</v>
      </c>
    </row>
    <row r="51" spans="1:4">
      <c r="A51" s="11" t="s">
        <v>116</v>
      </c>
      <c r="B51" s="11">
        <v>1.4</v>
      </c>
      <c r="C51" s="11" t="s">
        <v>61</v>
      </c>
      <c r="D51" s="11" t="s">
        <v>62</v>
      </c>
    </row>
    <row r="52" spans="1:4">
      <c r="A52" s="11" t="s">
        <v>117</v>
      </c>
      <c r="B52" s="11">
        <v>1.4</v>
      </c>
      <c r="C52" s="11" t="s">
        <v>61</v>
      </c>
      <c r="D52" s="11" t="s">
        <v>62</v>
      </c>
    </row>
    <row r="53" spans="1:4">
      <c r="A53" s="11" t="s">
        <v>118</v>
      </c>
      <c r="B53" s="11">
        <v>1.3</v>
      </c>
      <c r="C53" s="11" t="s">
        <v>61</v>
      </c>
      <c r="D53" s="11" t="s">
        <v>62</v>
      </c>
    </row>
    <row r="54" spans="1:4">
      <c r="A54" s="11" t="s">
        <v>119</v>
      </c>
      <c r="B54" s="11">
        <v>1.3</v>
      </c>
      <c r="C54" s="11" t="s">
        <v>61</v>
      </c>
      <c r="D54" s="11" t="s">
        <v>62</v>
      </c>
    </row>
    <row r="55" spans="1:4">
      <c r="A55" s="11" t="s">
        <v>120</v>
      </c>
      <c r="B55" s="11">
        <v>1.3</v>
      </c>
      <c r="C55" s="11" t="s">
        <v>61</v>
      </c>
      <c r="D55" s="11" t="s">
        <v>62</v>
      </c>
    </row>
    <row r="56" spans="1:4">
      <c r="A56" s="11" t="s">
        <v>121</v>
      </c>
      <c r="B56" s="11">
        <v>1.3</v>
      </c>
      <c r="C56" s="11" t="s">
        <v>61</v>
      </c>
      <c r="D56" s="11" t="s">
        <v>62</v>
      </c>
    </row>
    <row r="57" spans="1:4">
      <c r="A57" s="11" t="s">
        <v>122</v>
      </c>
      <c r="B57" s="11">
        <v>1.3</v>
      </c>
      <c r="C57" s="11" t="s">
        <v>61</v>
      </c>
      <c r="D57" s="11" t="s">
        <v>62</v>
      </c>
    </row>
    <row r="58" spans="1:4">
      <c r="A58" s="11" t="s">
        <v>123</v>
      </c>
      <c r="B58" s="11">
        <v>1.3</v>
      </c>
      <c r="C58" s="11" t="s">
        <v>61</v>
      </c>
      <c r="D58" s="11" t="s">
        <v>62</v>
      </c>
    </row>
    <row r="59" spans="1:4">
      <c r="A59" s="11" t="s">
        <v>124</v>
      </c>
      <c r="B59" s="11">
        <v>1.2</v>
      </c>
      <c r="C59" s="11" t="s">
        <v>61</v>
      </c>
      <c r="D59" s="11" t="s">
        <v>62</v>
      </c>
    </row>
    <row r="60" spans="1:4">
      <c r="A60" s="11" t="s">
        <v>125</v>
      </c>
      <c r="B60" s="11">
        <v>1.2</v>
      </c>
      <c r="C60" s="11" t="s">
        <v>61</v>
      </c>
      <c r="D60" s="11" t="s">
        <v>62</v>
      </c>
    </row>
    <row r="61" spans="1:4">
      <c r="A61" s="11" t="s">
        <v>126</v>
      </c>
      <c r="B61" s="11">
        <v>1.2</v>
      </c>
      <c r="C61" s="11" t="s">
        <v>61</v>
      </c>
      <c r="D61" s="11" t="s">
        <v>62</v>
      </c>
    </row>
    <row r="62" spans="1:4">
      <c r="A62" s="11" t="s">
        <v>127</v>
      </c>
      <c r="B62" s="11">
        <v>1.2</v>
      </c>
      <c r="C62" s="11" t="s">
        <v>61</v>
      </c>
      <c r="D62" s="11" t="s">
        <v>62</v>
      </c>
    </row>
    <row r="63" spans="1:4">
      <c r="A63" s="11" t="s">
        <v>128</v>
      </c>
      <c r="B63" s="11">
        <v>1.2</v>
      </c>
      <c r="C63" s="11" t="s">
        <v>61</v>
      </c>
      <c r="D63" s="11" t="s">
        <v>62</v>
      </c>
    </row>
    <row r="64" spans="1:4">
      <c r="A64" s="11" t="s">
        <v>129</v>
      </c>
      <c r="B64" s="11">
        <v>1.1000000000000001</v>
      </c>
      <c r="C64" s="11" t="s">
        <v>61</v>
      </c>
      <c r="D64" s="11" t="s">
        <v>62</v>
      </c>
    </row>
    <row r="65" spans="1:4">
      <c r="A65" s="11" t="s">
        <v>130</v>
      </c>
      <c r="B65" s="11">
        <v>1.1000000000000001</v>
      </c>
      <c r="C65" s="11" t="s">
        <v>61</v>
      </c>
      <c r="D65" s="11" t="s">
        <v>62</v>
      </c>
    </row>
    <row r="66" spans="1:4">
      <c r="A66" s="11" t="s">
        <v>131</v>
      </c>
      <c r="B66" s="11">
        <v>1.1000000000000001</v>
      </c>
      <c r="C66" s="11" t="s">
        <v>61</v>
      </c>
      <c r="D66" s="11" t="s">
        <v>62</v>
      </c>
    </row>
    <row r="67" spans="1:4">
      <c r="A67" s="11" t="s">
        <v>132</v>
      </c>
      <c r="B67" s="11">
        <v>1.1000000000000001</v>
      </c>
      <c r="C67" s="11" t="s">
        <v>61</v>
      </c>
      <c r="D67" s="11" t="s">
        <v>62</v>
      </c>
    </row>
    <row r="68" spans="1:4">
      <c r="A68" s="11" t="s">
        <v>133</v>
      </c>
      <c r="B68" s="11">
        <v>1.1000000000000001</v>
      </c>
      <c r="C68" s="11" t="s">
        <v>61</v>
      </c>
      <c r="D68" s="11" t="s">
        <v>62</v>
      </c>
    </row>
    <row r="69" spans="1:4">
      <c r="A69" s="11" t="s">
        <v>134</v>
      </c>
      <c r="B69" s="11">
        <v>1.1000000000000001</v>
      </c>
      <c r="C69" s="11" t="s">
        <v>61</v>
      </c>
      <c r="D69" s="11" t="s">
        <v>62</v>
      </c>
    </row>
    <row r="70" spans="1:4">
      <c r="A70" s="11" t="s">
        <v>135</v>
      </c>
      <c r="B70" s="11">
        <v>1.1000000000000001</v>
      </c>
      <c r="C70" s="11" t="s">
        <v>61</v>
      </c>
      <c r="D70" s="11" t="s">
        <v>62</v>
      </c>
    </row>
    <row r="71" spans="1:4">
      <c r="A71" s="11" t="s">
        <v>136</v>
      </c>
      <c r="B71" s="11">
        <v>1.1000000000000001</v>
      </c>
      <c r="C71" s="11" t="s">
        <v>61</v>
      </c>
      <c r="D71" s="11" t="s">
        <v>62</v>
      </c>
    </row>
    <row r="72" spans="1:4">
      <c r="A72" s="11" t="s">
        <v>137</v>
      </c>
      <c r="B72" s="11">
        <v>1.1000000000000001</v>
      </c>
      <c r="C72" s="11" t="s">
        <v>61</v>
      </c>
      <c r="D72" s="11" t="s">
        <v>62</v>
      </c>
    </row>
    <row r="73" spans="1:4">
      <c r="A73" s="11" t="s">
        <v>138</v>
      </c>
      <c r="B73" s="11">
        <v>1.1000000000000001</v>
      </c>
      <c r="C73" s="11" t="s">
        <v>61</v>
      </c>
      <c r="D73" s="11" t="s">
        <v>62</v>
      </c>
    </row>
    <row r="74" spans="1:4">
      <c r="A74" s="11" t="s">
        <v>139</v>
      </c>
      <c r="B74" s="11">
        <v>1</v>
      </c>
      <c r="C74" s="11" t="s">
        <v>70</v>
      </c>
      <c r="D74" s="11" t="s">
        <v>62</v>
      </c>
    </row>
    <row r="75" spans="1:4">
      <c r="A75" s="11" t="s">
        <v>140</v>
      </c>
      <c r="B75" s="11">
        <v>1</v>
      </c>
      <c r="C75" s="11" t="s">
        <v>61</v>
      </c>
      <c r="D75" s="11" t="s">
        <v>62</v>
      </c>
    </row>
    <row r="76" spans="1:4">
      <c r="A76" s="11" t="s">
        <v>141</v>
      </c>
      <c r="B76" s="11">
        <v>1</v>
      </c>
      <c r="C76" s="11" t="s">
        <v>61</v>
      </c>
      <c r="D76" s="11" t="s">
        <v>62</v>
      </c>
    </row>
    <row r="77" spans="1:4">
      <c r="A77" s="11" t="s">
        <v>142</v>
      </c>
      <c r="B77" s="11">
        <v>1</v>
      </c>
      <c r="C77" s="11" t="s">
        <v>61</v>
      </c>
      <c r="D77" s="11" t="s">
        <v>62</v>
      </c>
    </row>
    <row r="78" spans="1:4">
      <c r="A78" s="11" t="s">
        <v>143</v>
      </c>
      <c r="B78" s="11">
        <v>1</v>
      </c>
      <c r="C78" s="11" t="s">
        <v>61</v>
      </c>
      <c r="D78" s="11" t="s">
        <v>62</v>
      </c>
    </row>
    <row r="79" spans="1:4">
      <c r="A79" s="11" t="s">
        <v>144</v>
      </c>
      <c r="B79" s="11">
        <v>1</v>
      </c>
      <c r="C79" s="11" t="s">
        <v>61</v>
      </c>
      <c r="D79" s="11" t="s">
        <v>62</v>
      </c>
    </row>
    <row r="80" spans="1:4">
      <c r="A80" s="11" t="s">
        <v>145</v>
      </c>
      <c r="B80" s="11">
        <v>1</v>
      </c>
      <c r="C80" s="11" t="s">
        <v>61</v>
      </c>
      <c r="D80" s="11" t="s">
        <v>62</v>
      </c>
    </row>
    <row r="81" spans="1:6">
      <c r="A81" s="11" t="s">
        <v>146</v>
      </c>
      <c r="B81" s="11">
        <v>1</v>
      </c>
      <c r="C81" s="11" t="s">
        <v>61</v>
      </c>
      <c r="D81" s="11" t="s">
        <v>62</v>
      </c>
    </row>
    <row r="82" spans="1:6">
      <c r="A82" s="11" t="s">
        <v>147</v>
      </c>
      <c r="B82" s="11">
        <v>1</v>
      </c>
      <c r="C82" s="11" t="s">
        <v>61</v>
      </c>
      <c r="D82" s="11" t="s">
        <v>62</v>
      </c>
    </row>
    <row r="83" spans="1:6">
      <c r="A83" s="11" t="s">
        <v>148</v>
      </c>
      <c r="B83" s="11">
        <v>1</v>
      </c>
      <c r="C83" s="11" t="s">
        <v>61</v>
      </c>
      <c r="D83" s="11" t="s">
        <v>62</v>
      </c>
    </row>
    <row r="84" spans="1:6">
      <c r="A84" s="11" t="s">
        <v>149</v>
      </c>
      <c r="B84" s="11">
        <v>1</v>
      </c>
      <c r="C84" s="11" t="s">
        <v>61</v>
      </c>
      <c r="D84" s="11" t="s">
        <v>62</v>
      </c>
    </row>
    <row r="85" spans="1:6">
      <c r="A85" s="11" t="s">
        <v>150</v>
      </c>
      <c r="B85" s="11">
        <v>1</v>
      </c>
      <c r="C85" s="11" t="s">
        <v>61</v>
      </c>
      <c r="D85" s="11" t="s">
        <v>62</v>
      </c>
    </row>
    <row r="86" spans="1:6">
      <c r="A86" s="11" t="s">
        <v>151</v>
      </c>
      <c r="B86" s="11">
        <v>1</v>
      </c>
      <c r="C86" s="11" t="s">
        <v>61</v>
      </c>
      <c r="D86" s="11" t="s">
        <v>62</v>
      </c>
    </row>
    <row r="87" spans="1:6">
      <c r="A87" s="11" t="s">
        <v>152</v>
      </c>
      <c r="B87" s="11">
        <v>1</v>
      </c>
      <c r="C87" s="11" t="s">
        <v>61</v>
      </c>
      <c r="D87" s="11" t="s">
        <v>62</v>
      </c>
    </row>
    <row r="88" spans="1:6">
      <c r="A88" s="11" t="s">
        <v>153</v>
      </c>
      <c r="B88" s="11">
        <v>1</v>
      </c>
      <c r="C88" s="11" t="s">
        <v>61</v>
      </c>
      <c r="D88" s="11" t="s">
        <v>62</v>
      </c>
    </row>
    <row r="89" spans="1:6">
      <c r="A89" s="11" t="s">
        <v>154</v>
      </c>
      <c r="B89" s="11">
        <v>1</v>
      </c>
      <c r="C89" s="11" t="s">
        <v>61</v>
      </c>
      <c r="D89" s="11" t="s">
        <v>62</v>
      </c>
    </row>
    <row r="90" spans="1:6">
      <c r="A90" s="11" t="s">
        <v>155</v>
      </c>
      <c r="B90" s="11">
        <v>1</v>
      </c>
      <c r="C90" s="11" t="s">
        <v>61</v>
      </c>
      <c r="D90" s="11" t="s">
        <v>62</v>
      </c>
    </row>
    <row r="91" spans="1:6">
      <c r="A91" s="11" t="s">
        <v>156</v>
      </c>
      <c r="B91" s="11">
        <v>1</v>
      </c>
      <c r="C91" s="11" t="s">
        <v>61</v>
      </c>
      <c r="D91" s="11" t="s">
        <v>62</v>
      </c>
      <c r="F91" s="11">
        <f>SUM(B2:B91)</f>
        <v>310.75000000000028</v>
      </c>
    </row>
    <row r="92" spans="1:6">
      <c r="A92" s="11" t="s">
        <v>157</v>
      </c>
      <c r="B92" s="11">
        <v>46</v>
      </c>
      <c r="C92" s="11" t="s">
        <v>158</v>
      </c>
      <c r="D92" s="11" t="s">
        <v>65</v>
      </c>
    </row>
    <row r="93" spans="1:6">
      <c r="A93" s="11" t="s">
        <v>159</v>
      </c>
      <c r="B93" s="11">
        <v>15</v>
      </c>
      <c r="C93" s="11" t="s">
        <v>158</v>
      </c>
      <c r="D93" s="11" t="s">
        <v>65</v>
      </c>
    </row>
    <row r="94" spans="1:6">
      <c r="A94" s="11" t="s">
        <v>160</v>
      </c>
      <c r="B94" s="11">
        <v>15</v>
      </c>
      <c r="C94" s="11" t="s">
        <v>161</v>
      </c>
      <c r="D94" s="11" t="s">
        <v>65</v>
      </c>
    </row>
    <row r="95" spans="1:6">
      <c r="A95" s="11" t="s">
        <v>162</v>
      </c>
      <c r="B95" s="11">
        <v>10</v>
      </c>
      <c r="C95" s="11" t="s">
        <v>158</v>
      </c>
      <c r="D95" s="11" t="s">
        <v>65</v>
      </c>
    </row>
    <row r="96" spans="1:6">
      <c r="A96" s="11" t="s">
        <v>163</v>
      </c>
      <c r="B96" s="11">
        <v>8</v>
      </c>
      <c r="C96" s="11" t="s">
        <v>158</v>
      </c>
      <c r="D96" s="11" t="s">
        <v>65</v>
      </c>
    </row>
    <row r="97" spans="1:4">
      <c r="A97" s="11" t="s">
        <v>164</v>
      </c>
      <c r="B97" s="11">
        <v>8</v>
      </c>
      <c r="C97" s="11" t="s">
        <v>158</v>
      </c>
      <c r="D97" s="11" t="s">
        <v>65</v>
      </c>
    </row>
    <row r="98" spans="1:4">
      <c r="A98" s="11" t="s">
        <v>165</v>
      </c>
      <c r="B98" s="11">
        <v>7</v>
      </c>
      <c r="C98" s="11" t="s">
        <v>158</v>
      </c>
      <c r="D98" s="11" t="s">
        <v>65</v>
      </c>
    </row>
    <row r="99" spans="1:4">
      <c r="A99" s="11" t="s">
        <v>166</v>
      </c>
      <c r="B99" s="11">
        <v>5</v>
      </c>
      <c r="C99" s="11" t="s">
        <v>161</v>
      </c>
      <c r="D99" s="11" t="s">
        <v>65</v>
      </c>
    </row>
    <row r="100" spans="1:4">
      <c r="A100" s="11" t="s">
        <v>167</v>
      </c>
      <c r="B100" s="11">
        <v>4</v>
      </c>
      <c r="C100" s="11" t="s">
        <v>158</v>
      </c>
      <c r="D100" s="11" t="s">
        <v>65</v>
      </c>
    </row>
    <row r="101" spans="1:4">
      <c r="A101" s="11" t="s">
        <v>168</v>
      </c>
      <c r="B101" s="11">
        <v>3</v>
      </c>
      <c r="C101" s="11" t="s">
        <v>158</v>
      </c>
      <c r="D101" s="11" t="s">
        <v>65</v>
      </c>
    </row>
    <row r="102" spans="1:4">
      <c r="A102" s="11" t="s">
        <v>169</v>
      </c>
      <c r="B102" s="11">
        <v>3</v>
      </c>
      <c r="C102" s="11" t="s">
        <v>158</v>
      </c>
      <c r="D102" s="11" t="s">
        <v>65</v>
      </c>
    </row>
    <row r="103" spans="1:4">
      <c r="A103" s="11" t="s">
        <v>170</v>
      </c>
      <c r="B103" s="11">
        <v>2.5</v>
      </c>
      <c r="C103" s="11" t="s">
        <v>158</v>
      </c>
      <c r="D103" s="11" t="s">
        <v>65</v>
      </c>
    </row>
    <row r="104" spans="1:4">
      <c r="A104" s="11" t="s">
        <v>171</v>
      </c>
      <c r="B104" s="11">
        <v>2.5</v>
      </c>
      <c r="C104" s="11" t="s">
        <v>161</v>
      </c>
      <c r="D104" s="11" t="s">
        <v>65</v>
      </c>
    </row>
    <row r="105" spans="1:4">
      <c r="A105" s="11" t="s">
        <v>172</v>
      </c>
      <c r="B105" s="11">
        <v>2</v>
      </c>
      <c r="C105" s="11" t="s">
        <v>158</v>
      </c>
      <c r="D105" s="11" t="s">
        <v>65</v>
      </c>
    </row>
    <row r="106" spans="1:4">
      <c r="A106" s="11" t="s">
        <v>173</v>
      </c>
      <c r="B106" s="11">
        <v>2</v>
      </c>
      <c r="C106" s="11" t="s">
        <v>158</v>
      </c>
      <c r="D106" s="11" t="s">
        <v>65</v>
      </c>
    </row>
    <row r="107" spans="1:4">
      <c r="A107" s="11" t="s">
        <v>174</v>
      </c>
      <c r="B107" s="11">
        <v>2</v>
      </c>
      <c r="C107" s="11" t="s">
        <v>175</v>
      </c>
      <c r="D107" s="11" t="s">
        <v>65</v>
      </c>
    </row>
    <row r="108" spans="1:4">
      <c r="A108" s="11" t="s">
        <v>176</v>
      </c>
      <c r="B108" s="11">
        <v>1.9</v>
      </c>
      <c r="C108" s="11" t="s">
        <v>161</v>
      </c>
      <c r="D108" s="11" t="s">
        <v>65</v>
      </c>
    </row>
    <row r="109" spans="1:4">
      <c r="A109" s="11" t="s">
        <v>177</v>
      </c>
      <c r="B109" s="11">
        <v>1.6</v>
      </c>
      <c r="C109" s="11" t="s">
        <v>158</v>
      </c>
      <c r="D109" s="11" t="s">
        <v>65</v>
      </c>
    </row>
    <row r="110" spans="1:4">
      <c r="A110" s="11" t="s">
        <v>178</v>
      </c>
      <c r="B110" s="11">
        <v>1.5</v>
      </c>
      <c r="C110" s="11" t="s">
        <v>158</v>
      </c>
      <c r="D110" s="11" t="s">
        <v>65</v>
      </c>
    </row>
    <row r="111" spans="1:4">
      <c r="A111" s="11" t="s">
        <v>179</v>
      </c>
      <c r="B111" s="11">
        <v>1.3</v>
      </c>
      <c r="C111" s="11" t="s">
        <v>180</v>
      </c>
      <c r="D111" s="11" t="s">
        <v>65</v>
      </c>
    </row>
    <row r="112" spans="1:4">
      <c r="A112" s="11" t="s">
        <v>181</v>
      </c>
      <c r="B112" s="11">
        <v>1</v>
      </c>
      <c r="C112" s="11" t="s">
        <v>158</v>
      </c>
      <c r="D112" s="11" t="s">
        <v>65</v>
      </c>
    </row>
    <row r="113" spans="1:5">
      <c r="A113" s="11" t="s">
        <v>182</v>
      </c>
      <c r="B113" s="11">
        <v>1</v>
      </c>
      <c r="C113" s="11" t="s">
        <v>158</v>
      </c>
      <c r="D113" s="11" t="s">
        <v>65</v>
      </c>
    </row>
    <row r="114" spans="1:5">
      <c r="A114" s="11" t="s">
        <v>183</v>
      </c>
      <c r="B114" s="11">
        <v>1</v>
      </c>
      <c r="C114" s="11" t="s">
        <v>158</v>
      </c>
      <c r="D114" s="11" t="s">
        <v>65</v>
      </c>
    </row>
    <row r="115" spans="1:5">
      <c r="A115" s="11" t="s">
        <v>184</v>
      </c>
      <c r="B115" s="11">
        <v>1</v>
      </c>
      <c r="C115" s="11" t="s">
        <v>158</v>
      </c>
      <c r="D115" s="11" t="s">
        <v>65</v>
      </c>
    </row>
    <row r="116" spans="1:5">
      <c r="A116" s="11" t="s">
        <v>185</v>
      </c>
      <c r="B116" s="11">
        <v>1</v>
      </c>
      <c r="C116" s="11" t="s">
        <v>158</v>
      </c>
      <c r="D116" s="11" t="s">
        <v>65</v>
      </c>
    </row>
    <row r="117" spans="1:5">
      <c r="A117" s="11" t="s">
        <v>186</v>
      </c>
      <c r="B117" s="11">
        <v>1</v>
      </c>
      <c r="C117" s="11" t="s">
        <v>158</v>
      </c>
      <c r="D117" s="11" t="s">
        <v>65</v>
      </c>
    </row>
    <row r="118" spans="1:5">
      <c r="A118" s="11" t="s">
        <v>187</v>
      </c>
      <c r="B118" s="11">
        <v>1</v>
      </c>
      <c r="C118" s="11" t="s">
        <v>158</v>
      </c>
      <c r="D118" s="11" t="s">
        <v>65</v>
      </c>
    </row>
    <row r="119" spans="1:5">
      <c r="A119" s="11" t="s">
        <v>188</v>
      </c>
      <c r="B119" s="11">
        <v>1</v>
      </c>
      <c r="C119" s="11" t="s">
        <v>175</v>
      </c>
      <c r="D119" s="11" t="s">
        <v>65</v>
      </c>
    </row>
    <row r="120" spans="1:5">
      <c r="A120" s="11" t="s">
        <v>189</v>
      </c>
      <c r="B120" s="11">
        <v>1</v>
      </c>
      <c r="C120" s="11" t="s">
        <v>161</v>
      </c>
      <c r="D120" s="11" t="s">
        <v>65</v>
      </c>
    </row>
    <row r="121" spans="1:5">
      <c r="A121" s="11" t="s">
        <v>190</v>
      </c>
      <c r="B121" s="11">
        <v>1</v>
      </c>
      <c r="C121" s="11" t="s">
        <v>161</v>
      </c>
      <c r="D121" s="11" t="s">
        <v>65</v>
      </c>
    </row>
    <row r="122" spans="1:5">
      <c r="A122" s="11" t="s">
        <v>191</v>
      </c>
      <c r="B122" s="11">
        <v>1</v>
      </c>
      <c r="C122" s="11" t="s">
        <v>180</v>
      </c>
      <c r="D122" s="11" t="s">
        <v>65</v>
      </c>
      <c r="E122" s="11">
        <f>SUM(B92:B122)</f>
        <v>152.30000000000001</v>
      </c>
    </row>
    <row r="123" spans="1:5">
      <c r="A123" s="11" t="s">
        <v>192</v>
      </c>
      <c r="B123" s="11">
        <v>3.3</v>
      </c>
      <c r="C123" s="11" t="s">
        <v>193</v>
      </c>
      <c r="D123" s="11" t="s">
        <v>194</v>
      </c>
    </row>
    <row r="124" spans="1:5">
      <c r="A124" s="11" t="s">
        <v>195</v>
      </c>
      <c r="B124" s="11">
        <v>1</v>
      </c>
      <c r="C124" s="11" t="s">
        <v>196</v>
      </c>
      <c r="D124" s="11" t="s">
        <v>194</v>
      </c>
    </row>
    <row r="125" spans="1:5">
      <c r="A125" s="11" t="s">
        <v>197</v>
      </c>
      <c r="B125" s="11">
        <v>8.5</v>
      </c>
      <c r="C125" s="11" t="s">
        <v>8</v>
      </c>
      <c r="D125" s="11" t="s">
        <v>68</v>
      </c>
    </row>
    <row r="126" spans="1:5">
      <c r="A126" s="11" t="s">
        <v>198</v>
      </c>
      <c r="B126" s="11">
        <v>3.4</v>
      </c>
      <c r="C126" s="11" t="s">
        <v>14</v>
      </c>
      <c r="D126" s="11" t="s">
        <v>68</v>
      </c>
    </row>
    <row r="127" spans="1:5">
      <c r="A127" s="11" t="s">
        <v>199</v>
      </c>
      <c r="B127" s="11">
        <v>3.1</v>
      </c>
      <c r="C127" s="11" t="s">
        <v>13</v>
      </c>
      <c r="D127" s="11" t="s">
        <v>68</v>
      </c>
    </row>
    <row r="128" spans="1:5">
      <c r="A128" s="11" t="s">
        <v>200</v>
      </c>
      <c r="B128" s="11">
        <v>2.7</v>
      </c>
      <c r="C128" s="11" t="s">
        <v>201</v>
      </c>
      <c r="D128" s="11" t="s">
        <v>68</v>
      </c>
    </row>
    <row r="129" spans="1:5">
      <c r="A129" s="11" t="s">
        <v>202</v>
      </c>
      <c r="B129" s="11">
        <v>2.2999999999999998</v>
      </c>
      <c r="C129" s="11" t="s">
        <v>8</v>
      </c>
      <c r="D129" s="11" t="s">
        <v>68</v>
      </c>
    </row>
    <row r="130" spans="1:5">
      <c r="A130" s="11" t="s">
        <v>203</v>
      </c>
      <c r="B130" s="11">
        <v>1.8</v>
      </c>
      <c r="C130" s="11" t="s">
        <v>204</v>
      </c>
      <c r="D130" s="11" t="s">
        <v>68</v>
      </c>
    </row>
    <row r="131" spans="1:5">
      <c r="A131" s="11" t="s">
        <v>205</v>
      </c>
      <c r="B131" s="11">
        <v>1.5</v>
      </c>
      <c r="C131" s="11" t="s">
        <v>206</v>
      </c>
      <c r="D131" s="11" t="s">
        <v>68</v>
      </c>
    </row>
    <row r="132" spans="1:5">
      <c r="A132" s="11" t="s">
        <v>207</v>
      </c>
      <c r="B132" s="11">
        <v>1.5</v>
      </c>
      <c r="C132" s="11" t="s">
        <v>7</v>
      </c>
      <c r="D132" s="11" t="s">
        <v>68</v>
      </c>
    </row>
    <row r="133" spans="1:5">
      <c r="A133" s="11" t="s">
        <v>208</v>
      </c>
      <c r="B133" s="11">
        <v>1.2</v>
      </c>
      <c r="C133" s="11" t="s">
        <v>206</v>
      </c>
      <c r="D133" s="11" t="s">
        <v>68</v>
      </c>
    </row>
    <row r="134" spans="1:5">
      <c r="A134" s="11" t="s">
        <v>209</v>
      </c>
      <c r="B134" s="11">
        <v>1</v>
      </c>
      <c r="C134" s="11" t="s">
        <v>13</v>
      </c>
      <c r="D134" s="11" t="s">
        <v>68</v>
      </c>
    </row>
    <row r="135" spans="1:5">
      <c r="A135" s="11" t="s">
        <v>210</v>
      </c>
      <c r="B135" s="11">
        <v>1</v>
      </c>
      <c r="C135" s="11" t="s">
        <v>13</v>
      </c>
      <c r="D135" s="11" t="s">
        <v>68</v>
      </c>
    </row>
    <row r="136" spans="1:5">
      <c r="A136" s="11" t="s">
        <v>211</v>
      </c>
      <c r="B136" s="11">
        <v>1</v>
      </c>
      <c r="C136" s="11" t="s">
        <v>212</v>
      </c>
      <c r="D136" s="11" t="s">
        <v>68</v>
      </c>
    </row>
    <row r="137" spans="1:5">
      <c r="A137" s="11" t="s">
        <v>213</v>
      </c>
      <c r="B137" s="11">
        <v>1</v>
      </c>
      <c r="C137" s="11" t="s">
        <v>201</v>
      </c>
      <c r="D137" s="11" t="s">
        <v>68</v>
      </c>
    </row>
    <row r="138" spans="1:5">
      <c r="A138" s="11" t="s">
        <v>214</v>
      </c>
      <c r="B138" s="11">
        <v>1</v>
      </c>
      <c r="C138" s="11" t="s">
        <v>201</v>
      </c>
      <c r="D138" s="11" t="s">
        <v>68</v>
      </c>
    </row>
    <row r="139" spans="1:5">
      <c r="A139" s="11" t="s">
        <v>215</v>
      </c>
      <c r="B139" s="11">
        <v>1</v>
      </c>
      <c r="C139" s="11" t="s">
        <v>201</v>
      </c>
      <c r="D139" s="11" t="s">
        <v>68</v>
      </c>
      <c r="E139" s="11">
        <f>SUM(B125:B139)</f>
        <v>32</v>
      </c>
    </row>
  </sheetData>
  <autoFilter ref="A1:D1">
    <sortState ref="A2:D139">
      <sortCondition ref="D1"/>
    </sortState>
  </autoFilter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zoomScaleNormal="100" workbookViewId="0">
      <selection activeCell="L16" sqref="L16"/>
    </sheetView>
  </sheetViews>
  <sheetFormatPr baseColWidth="10" defaultColWidth="8.25" defaultRowHeight="15"/>
  <cols>
    <col min="1" max="2" width="8.25" style="20"/>
    <col min="3" max="3" width="14.875" style="20" customWidth="1"/>
    <col min="4" max="16384" width="8.25" style="20"/>
  </cols>
  <sheetData>
    <row r="1" spans="1:12">
      <c r="A1" s="20" t="s">
        <v>260</v>
      </c>
    </row>
    <row r="2" spans="1:12">
      <c r="C2" s="47" t="s">
        <v>59</v>
      </c>
      <c r="D2" s="47">
        <v>2006</v>
      </c>
      <c r="E2" s="47">
        <v>2007</v>
      </c>
      <c r="F2" s="47">
        <v>2008</v>
      </c>
      <c r="G2" s="47">
        <v>2009</v>
      </c>
      <c r="H2" s="47">
        <v>2010</v>
      </c>
      <c r="I2" s="47">
        <v>2011</v>
      </c>
      <c r="J2" s="47">
        <v>2012</v>
      </c>
      <c r="K2" s="47">
        <v>2013</v>
      </c>
      <c r="L2" s="47">
        <v>2014</v>
      </c>
    </row>
    <row r="3" spans="1:12">
      <c r="C3" s="20" t="s">
        <v>19</v>
      </c>
      <c r="D3" s="46">
        <v>46.87</v>
      </c>
      <c r="E3" s="46">
        <v>66.09</v>
      </c>
      <c r="F3" s="46">
        <v>70.680000000000007</v>
      </c>
      <c r="G3" s="46">
        <v>71.58</v>
      </c>
      <c r="H3" s="46">
        <v>77.28</v>
      </c>
      <c r="I3" s="46">
        <v>77.819998992670605</v>
      </c>
      <c r="J3" s="46">
        <v>81.44</v>
      </c>
      <c r="K3" s="46">
        <v>81.919799999999995</v>
      </c>
      <c r="L3" s="46">
        <v>83.75</v>
      </c>
    </row>
    <row r="4" spans="1:12">
      <c r="C4" s="20" t="s">
        <v>261</v>
      </c>
      <c r="D4" s="46">
        <v>54.546314424476968</v>
      </c>
      <c r="E4" s="46">
        <v>60.295278012983445</v>
      </c>
      <c r="F4" s="46">
        <v>64.189136892667747</v>
      </c>
      <c r="G4" s="46">
        <v>67.214642699661795</v>
      </c>
      <c r="H4" s="46">
        <v>70.630895964527298</v>
      </c>
      <c r="I4" s="46">
        <v>71.558066292398891</v>
      </c>
      <c r="J4" s="46">
        <v>73.699364580020728</v>
      </c>
      <c r="K4" s="46">
        <v>75.535780249271426</v>
      </c>
      <c r="L4" s="46">
        <v>78.102147680094419</v>
      </c>
    </row>
    <row r="5" spans="1:12">
      <c r="C5" s="20" t="s">
        <v>262</v>
      </c>
      <c r="D5" s="46">
        <v>68.931193269972098</v>
      </c>
      <c r="E5" s="46">
        <v>75</v>
      </c>
      <c r="F5" s="46">
        <v>74</v>
      </c>
      <c r="G5" s="46">
        <v>71</v>
      </c>
      <c r="H5" s="46">
        <v>71.69</v>
      </c>
      <c r="I5" s="46">
        <v>69.729460761926802</v>
      </c>
      <c r="J5" s="46">
        <v>79.3</v>
      </c>
      <c r="K5" s="46">
        <v>84.2</v>
      </c>
      <c r="L5" s="46">
        <v>87.36</v>
      </c>
    </row>
    <row r="6" spans="1:12">
      <c r="C6" s="20" t="s">
        <v>259</v>
      </c>
      <c r="D6" s="46">
        <v>68.819999999999993</v>
      </c>
      <c r="E6" s="46">
        <v>75.09</v>
      </c>
      <c r="F6" s="46">
        <v>78.39</v>
      </c>
      <c r="G6" s="46">
        <v>83.56</v>
      </c>
      <c r="H6" s="46">
        <v>85</v>
      </c>
      <c r="I6" s="46">
        <v>85.379998549632205</v>
      </c>
      <c r="J6" s="46">
        <v>87.479998424211104</v>
      </c>
      <c r="K6" s="46">
        <v>89.844099999999997</v>
      </c>
      <c r="L6" s="46">
        <v>91.61</v>
      </c>
    </row>
    <row r="7" spans="1:12">
      <c r="C7" s="20" t="s">
        <v>263</v>
      </c>
      <c r="D7" s="46">
        <v>63.228721116090306</v>
      </c>
      <c r="E7" s="46">
        <v>68.630222630497727</v>
      </c>
      <c r="F7" s="46">
        <v>70.57932457005704</v>
      </c>
      <c r="G7" s="46">
        <v>71.626763385014598</v>
      </c>
      <c r="H7" s="46">
        <v>73.62313935174133</v>
      </c>
      <c r="I7" s="46">
        <v>73.852153712332964</v>
      </c>
      <c r="J7" s="46">
        <v>77.770129188847761</v>
      </c>
      <c r="K7" s="46">
        <v>81.519776265262351</v>
      </c>
      <c r="L7" s="46">
        <v>83.845575578626878</v>
      </c>
    </row>
    <row r="8" spans="1:12">
      <c r="C8" s="20" t="s">
        <v>13</v>
      </c>
      <c r="D8" s="46">
        <v>72.16</v>
      </c>
      <c r="E8" s="46">
        <v>75.16</v>
      </c>
      <c r="F8" s="46">
        <v>78</v>
      </c>
      <c r="G8" s="46">
        <v>79</v>
      </c>
      <c r="H8" s="46">
        <v>82</v>
      </c>
      <c r="I8" s="46">
        <v>81.269999536019995</v>
      </c>
      <c r="J8" s="46">
        <v>82.349998473839193</v>
      </c>
      <c r="K8" s="46">
        <v>84.17</v>
      </c>
      <c r="L8" s="46">
        <v>86.19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"/>
  <sheetViews>
    <sheetView topLeftCell="A19" zoomScaleNormal="100" workbookViewId="0">
      <selection activeCell="I44" sqref="I44"/>
    </sheetView>
  </sheetViews>
  <sheetFormatPr baseColWidth="10" defaultColWidth="9" defaultRowHeight="14.25"/>
  <cols>
    <col min="1" max="1" width="21.75" style="17" customWidth="1"/>
    <col min="2" max="2" width="20.875" style="17" customWidth="1"/>
    <col min="3" max="3" width="20.625" style="17" customWidth="1"/>
    <col min="4" max="4" width="21" style="17" customWidth="1"/>
    <col min="5" max="5" width="23.875" style="17" customWidth="1"/>
    <col min="6" max="256" width="9" style="17"/>
    <col min="257" max="257" width="21.75" style="17" customWidth="1"/>
    <col min="258" max="258" width="20.875" style="17" customWidth="1"/>
    <col min="259" max="259" width="20.625" style="17" customWidth="1"/>
    <col min="260" max="260" width="21" style="17" customWidth="1"/>
    <col min="261" max="261" width="23.875" style="17" customWidth="1"/>
    <col min="262" max="512" width="9" style="17"/>
    <col min="513" max="513" width="21.75" style="17" customWidth="1"/>
    <col min="514" max="514" width="20.875" style="17" customWidth="1"/>
    <col min="515" max="515" width="20.625" style="17" customWidth="1"/>
    <col min="516" max="516" width="21" style="17" customWidth="1"/>
    <col min="517" max="517" width="23.875" style="17" customWidth="1"/>
    <col min="518" max="768" width="9" style="17"/>
    <col min="769" max="769" width="21.75" style="17" customWidth="1"/>
    <col min="770" max="770" width="20.875" style="17" customWidth="1"/>
    <col min="771" max="771" width="20.625" style="17" customWidth="1"/>
    <col min="772" max="772" width="21" style="17" customWidth="1"/>
    <col min="773" max="773" width="23.875" style="17" customWidth="1"/>
    <col min="774" max="1024" width="9" style="17"/>
    <col min="1025" max="1025" width="21.75" style="17" customWidth="1"/>
    <col min="1026" max="1026" width="20.875" style="17" customWidth="1"/>
    <col min="1027" max="1027" width="20.625" style="17" customWidth="1"/>
    <col min="1028" max="1028" width="21" style="17" customWidth="1"/>
    <col min="1029" max="1029" width="23.875" style="17" customWidth="1"/>
    <col min="1030" max="1280" width="9" style="17"/>
    <col min="1281" max="1281" width="21.75" style="17" customWidth="1"/>
    <col min="1282" max="1282" width="20.875" style="17" customWidth="1"/>
    <col min="1283" max="1283" width="20.625" style="17" customWidth="1"/>
    <col min="1284" max="1284" width="21" style="17" customWidth="1"/>
    <col min="1285" max="1285" width="23.875" style="17" customWidth="1"/>
    <col min="1286" max="1536" width="9" style="17"/>
    <col min="1537" max="1537" width="21.75" style="17" customWidth="1"/>
    <col min="1538" max="1538" width="20.875" style="17" customWidth="1"/>
    <col min="1539" max="1539" width="20.625" style="17" customWidth="1"/>
    <col min="1540" max="1540" width="21" style="17" customWidth="1"/>
    <col min="1541" max="1541" width="23.875" style="17" customWidth="1"/>
    <col min="1542" max="1792" width="9" style="17"/>
    <col min="1793" max="1793" width="21.75" style="17" customWidth="1"/>
    <col min="1794" max="1794" width="20.875" style="17" customWidth="1"/>
    <col min="1795" max="1795" width="20.625" style="17" customWidth="1"/>
    <col min="1796" max="1796" width="21" style="17" customWidth="1"/>
    <col min="1797" max="1797" width="23.875" style="17" customWidth="1"/>
    <col min="1798" max="2048" width="9" style="17"/>
    <col min="2049" max="2049" width="21.75" style="17" customWidth="1"/>
    <col min="2050" max="2050" width="20.875" style="17" customWidth="1"/>
    <col min="2051" max="2051" width="20.625" style="17" customWidth="1"/>
    <col min="2052" max="2052" width="21" style="17" customWidth="1"/>
    <col min="2053" max="2053" width="23.875" style="17" customWidth="1"/>
    <col min="2054" max="2304" width="9" style="17"/>
    <col min="2305" max="2305" width="21.75" style="17" customWidth="1"/>
    <col min="2306" max="2306" width="20.875" style="17" customWidth="1"/>
    <col min="2307" max="2307" width="20.625" style="17" customWidth="1"/>
    <col min="2308" max="2308" width="21" style="17" customWidth="1"/>
    <col min="2309" max="2309" width="23.875" style="17" customWidth="1"/>
    <col min="2310" max="2560" width="9" style="17"/>
    <col min="2561" max="2561" width="21.75" style="17" customWidth="1"/>
    <col min="2562" max="2562" width="20.875" style="17" customWidth="1"/>
    <col min="2563" max="2563" width="20.625" style="17" customWidth="1"/>
    <col min="2564" max="2564" width="21" style="17" customWidth="1"/>
    <col min="2565" max="2565" width="23.875" style="17" customWidth="1"/>
    <col min="2566" max="2816" width="9" style="17"/>
    <col min="2817" max="2817" width="21.75" style="17" customWidth="1"/>
    <col min="2818" max="2818" width="20.875" style="17" customWidth="1"/>
    <col min="2819" max="2819" width="20.625" style="17" customWidth="1"/>
    <col min="2820" max="2820" width="21" style="17" customWidth="1"/>
    <col min="2821" max="2821" width="23.875" style="17" customWidth="1"/>
    <col min="2822" max="3072" width="9" style="17"/>
    <col min="3073" max="3073" width="21.75" style="17" customWidth="1"/>
    <col min="3074" max="3074" width="20.875" style="17" customWidth="1"/>
    <col min="3075" max="3075" width="20.625" style="17" customWidth="1"/>
    <col min="3076" max="3076" width="21" style="17" customWidth="1"/>
    <col min="3077" max="3077" width="23.875" style="17" customWidth="1"/>
    <col min="3078" max="3328" width="9" style="17"/>
    <col min="3329" max="3329" width="21.75" style="17" customWidth="1"/>
    <col min="3330" max="3330" width="20.875" style="17" customWidth="1"/>
    <col min="3331" max="3331" width="20.625" style="17" customWidth="1"/>
    <col min="3332" max="3332" width="21" style="17" customWidth="1"/>
    <col min="3333" max="3333" width="23.875" style="17" customWidth="1"/>
    <col min="3334" max="3584" width="9" style="17"/>
    <col min="3585" max="3585" width="21.75" style="17" customWidth="1"/>
    <col min="3586" max="3586" width="20.875" style="17" customWidth="1"/>
    <col min="3587" max="3587" width="20.625" style="17" customWidth="1"/>
    <col min="3588" max="3588" width="21" style="17" customWidth="1"/>
    <col min="3589" max="3589" width="23.875" style="17" customWidth="1"/>
    <col min="3590" max="3840" width="9" style="17"/>
    <col min="3841" max="3841" width="21.75" style="17" customWidth="1"/>
    <col min="3842" max="3842" width="20.875" style="17" customWidth="1"/>
    <col min="3843" max="3843" width="20.625" style="17" customWidth="1"/>
    <col min="3844" max="3844" width="21" style="17" customWidth="1"/>
    <col min="3845" max="3845" width="23.875" style="17" customWidth="1"/>
    <col min="3846" max="4096" width="9" style="17"/>
    <col min="4097" max="4097" width="21.75" style="17" customWidth="1"/>
    <col min="4098" max="4098" width="20.875" style="17" customWidth="1"/>
    <col min="4099" max="4099" width="20.625" style="17" customWidth="1"/>
    <col min="4100" max="4100" width="21" style="17" customWidth="1"/>
    <col min="4101" max="4101" width="23.875" style="17" customWidth="1"/>
    <col min="4102" max="4352" width="9" style="17"/>
    <col min="4353" max="4353" width="21.75" style="17" customWidth="1"/>
    <col min="4354" max="4354" width="20.875" style="17" customWidth="1"/>
    <col min="4355" max="4355" width="20.625" style="17" customWidth="1"/>
    <col min="4356" max="4356" width="21" style="17" customWidth="1"/>
    <col min="4357" max="4357" width="23.875" style="17" customWidth="1"/>
    <col min="4358" max="4608" width="9" style="17"/>
    <col min="4609" max="4609" width="21.75" style="17" customWidth="1"/>
    <col min="4610" max="4610" width="20.875" style="17" customWidth="1"/>
    <col min="4611" max="4611" width="20.625" style="17" customWidth="1"/>
    <col min="4612" max="4612" width="21" style="17" customWidth="1"/>
    <col min="4613" max="4613" width="23.875" style="17" customWidth="1"/>
    <col min="4614" max="4864" width="9" style="17"/>
    <col min="4865" max="4865" width="21.75" style="17" customWidth="1"/>
    <col min="4866" max="4866" width="20.875" style="17" customWidth="1"/>
    <col min="4867" max="4867" width="20.625" style="17" customWidth="1"/>
    <col min="4868" max="4868" width="21" style="17" customWidth="1"/>
    <col min="4869" max="4869" width="23.875" style="17" customWidth="1"/>
    <col min="4870" max="5120" width="9" style="17"/>
    <col min="5121" max="5121" width="21.75" style="17" customWidth="1"/>
    <col min="5122" max="5122" width="20.875" style="17" customWidth="1"/>
    <col min="5123" max="5123" width="20.625" style="17" customWidth="1"/>
    <col min="5124" max="5124" width="21" style="17" customWidth="1"/>
    <col min="5125" max="5125" width="23.875" style="17" customWidth="1"/>
    <col min="5126" max="5376" width="9" style="17"/>
    <col min="5377" max="5377" width="21.75" style="17" customWidth="1"/>
    <col min="5378" max="5378" width="20.875" style="17" customWidth="1"/>
    <col min="5379" max="5379" width="20.625" style="17" customWidth="1"/>
    <col min="5380" max="5380" width="21" style="17" customWidth="1"/>
    <col min="5381" max="5381" width="23.875" style="17" customWidth="1"/>
    <col min="5382" max="5632" width="9" style="17"/>
    <col min="5633" max="5633" width="21.75" style="17" customWidth="1"/>
    <col min="5634" max="5634" width="20.875" style="17" customWidth="1"/>
    <col min="5635" max="5635" width="20.625" style="17" customWidth="1"/>
    <col min="5636" max="5636" width="21" style="17" customWidth="1"/>
    <col min="5637" max="5637" width="23.875" style="17" customWidth="1"/>
    <col min="5638" max="5888" width="9" style="17"/>
    <col min="5889" max="5889" width="21.75" style="17" customWidth="1"/>
    <col min="5890" max="5890" width="20.875" style="17" customWidth="1"/>
    <col min="5891" max="5891" width="20.625" style="17" customWidth="1"/>
    <col min="5892" max="5892" width="21" style="17" customWidth="1"/>
    <col min="5893" max="5893" width="23.875" style="17" customWidth="1"/>
    <col min="5894" max="6144" width="9" style="17"/>
    <col min="6145" max="6145" width="21.75" style="17" customWidth="1"/>
    <col min="6146" max="6146" width="20.875" style="17" customWidth="1"/>
    <col min="6147" max="6147" width="20.625" style="17" customWidth="1"/>
    <col min="6148" max="6148" width="21" style="17" customWidth="1"/>
    <col min="6149" max="6149" width="23.875" style="17" customWidth="1"/>
    <col min="6150" max="6400" width="9" style="17"/>
    <col min="6401" max="6401" width="21.75" style="17" customWidth="1"/>
    <col min="6402" max="6402" width="20.875" style="17" customWidth="1"/>
    <col min="6403" max="6403" width="20.625" style="17" customWidth="1"/>
    <col min="6404" max="6404" width="21" style="17" customWidth="1"/>
    <col min="6405" max="6405" width="23.875" style="17" customWidth="1"/>
    <col min="6406" max="6656" width="9" style="17"/>
    <col min="6657" max="6657" width="21.75" style="17" customWidth="1"/>
    <col min="6658" max="6658" width="20.875" style="17" customWidth="1"/>
    <col min="6659" max="6659" width="20.625" style="17" customWidth="1"/>
    <col min="6660" max="6660" width="21" style="17" customWidth="1"/>
    <col min="6661" max="6661" width="23.875" style="17" customWidth="1"/>
    <col min="6662" max="6912" width="9" style="17"/>
    <col min="6913" max="6913" width="21.75" style="17" customWidth="1"/>
    <col min="6914" max="6914" width="20.875" style="17" customWidth="1"/>
    <col min="6915" max="6915" width="20.625" style="17" customWidth="1"/>
    <col min="6916" max="6916" width="21" style="17" customWidth="1"/>
    <col min="6917" max="6917" width="23.875" style="17" customWidth="1"/>
    <col min="6918" max="7168" width="9" style="17"/>
    <col min="7169" max="7169" width="21.75" style="17" customWidth="1"/>
    <col min="7170" max="7170" width="20.875" style="17" customWidth="1"/>
    <col min="7171" max="7171" width="20.625" style="17" customWidth="1"/>
    <col min="7172" max="7172" width="21" style="17" customWidth="1"/>
    <col min="7173" max="7173" width="23.875" style="17" customWidth="1"/>
    <col min="7174" max="7424" width="9" style="17"/>
    <col min="7425" max="7425" width="21.75" style="17" customWidth="1"/>
    <col min="7426" max="7426" width="20.875" style="17" customWidth="1"/>
    <col min="7427" max="7427" width="20.625" style="17" customWidth="1"/>
    <col min="7428" max="7428" width="21" style="17" customWidth="1"/>
    <col min="7429" max="7429" width="23.875" style="17" customWidth="1"/>
    <col min="7430" max="7680" width="9" style="17"/>
    <col min="7681" max="7681" width="21.75" style="17" customWidth="1"/>
    <col min="7682" max="7682" width="20.875" style="17" customWidth="1"/>
    <col min="7683" max="7683" width="20.625" style="17" customWidth="1"/>
    <col min="7684" max="7684" width="21" style="17" customWidth="1"/>
    <col min="7685" max="7685" width="23.875" style="17" customWidth="1"/>
    <col min="7686" max="7936" width="9" style="17"/>
    <col min="7937" max="7937" width="21.75" style="17" customWidth="1"/>
    <col min="7938" max="7938" width="20.875" style="17" customWidth="1"/>
    <col min="7939" max="7939" width="20.625" style="17" customWidth="1"/>
    <col min="7940" max="7940" width="21" style="17" customWidth="1"/>
    <col min="7941" max="7941" width="23.875" style="17" customWidth="1"/>
    <col min="7942" max="8192" width="9" style="17"/>
    <col min="8193" max="8193" width="21.75" style="17" customWidth="1"/>
    <col min="8194" max="8194" width="20.875" style="17" customWidth="1"/>
    <col min="8195" max="8195" width="20.625" style="17" customWidth="1"/>
    <col min="8196" max="8196" width="21" style="17" customWidth="1"/>
    <col min="8197" max="8197" width="23.875" style="17" customWidth="1"/>
    <col min="8198" max="8448" width="9" style="17"/>
    <col min="8449" max="8449" width="21.75" style="17" customWidth="1"/>
    <col min="8450" max="8450" width="20.875" style="17" customWidth="1"/>
    <col min="8451" max="8451" width="20.625" style="17" customWidth="1"/>
    <col min="8452" max="8452" width="21" style="17" customWidth="1"/>
    <col min="8453" max="8453" width="23.875" style="17" customWidth="1"/>
    <col min="8454" max="8704" width="9" style="17"/>
    <col min="8705" max="8705" width="21.75" style="17" customWidth="1"/>
    <col min="8706" max="8706" width="20.875" style="17" customWidth="1"/>
    <col min="8707" max="8707" width="20.625" style="17" customWidth="1"/>
    <col min="8708" max="8708" width="21" style="17" customWidth="1"/>
    <col min="8709" max="8709" width="23.875" style="17" customWidth="1"/>
    <col min="8710" max="8960" width="9" style="17"/>
    <col min="8961" max="8961" width="21.75" style="17" customWidth="1"/>
    <col min="8962" max="8962" width="20.875" style="17" customWidth="1"/>
    <col min="8963" max="8963" width="20.625" style="17" customWidth="1"/>
    <col min="8964" max="8964" width="21" style="17" customWidth="1"/>
    <col min="8965" max="8965" width="23.875" style="17" customWidth="1"/>
    <col min="8966" max="9216" width="9" style="17"/>
    <col min="9217" max="9217" width="21.75" style="17" customWidth="1"/>
    <col min="9218" max="9218" width="20.875" style="17" customWidth="1"/>
    <col min="9219" max="9219" width="20.625" style="17" customWidth="1"/>
    <col min="9220" max="9220" width="21" style="17" customWidth="1"/>
    <col min="9221" max="9221" width="23.875" style="17" customWidth="1"/>
    <col min="9222" max="9472" width="9" style="17"/>
    <col min="9473" max="9473" width="21.75" style="17" customWidth="1"/>
    <col min="9474" max="9474" width="20.875" style="17" customWidth="1"/>
    <col min="9475" max="9475" width="20.625" style="17" customWidth="1"/>
    <col min="9476" max="9476" width="21" style="17" customWidth="1"/>
    <col min="9477" max="9477" width="23.875" style="17" customWidth="1"/>
    <col min="9478" max="9728" width="9" style="17"/>
    <col min="9729" max="9729" width="21.75" style="17" customWidth="1"/>
    <col min="9730" max="9730" width="20.875" style="17" customWidth="1"/>
    <col min="9731" max="9731" width="20.625" style="17" customWidth="1"/>
    <col min="9732" max="9732" width="21" style="17" customWidth="1"/>
    <col min="9733" max="9733" width="23.875" style="17" customWidth="1"/>
    <col min="9734" max="9984" width="9" style="17"/>
    <col min="9985" max="9985" width="21.75" style="17" customWidth="1"/>
    <col min="9986" max="9986" width="20.875" style="17" customWidth="1"/>
    <col min="9987" max="9987" width="20.625" style="17" customWidth="1"/>
    <col min="9988" max="9988" width="21" style="17" customWidth="1"/>
    <col min="9989" max="9989" width="23.875" style="17" customWidth="1"/>
    <col min="9990" max="10240" width="9" style="17"/>
    <col min="10241" max="10241" width="21.75" style="17" customWidth="1"/>
    <col min="10242" max="10242" width="20.875" style="17" customWidth="1"/>
    <col min="10243" max="10243" width="20.625" style="17" customWidth="1"/>
    <col min="10244" max="10244" width="21" style="17" customWidth="1"/>
    <col min="10245" max="10245" width="23.875" style="17" customWidth="1"/>
    <col min="10246" max="10496" width="9" style="17"/>
    <col min="10497" max="10497" width="21.75" style="17" customWidth="1"/>
    <col min="10498" max="10498" width="20.875" style="17" customWidth="1"/>
    <col min="10499" max="10499" width="20.625" style="17" customWidth="1"/>
    <col min="10500" max="10500" width="21" style="17" customWidth="1"/>
    <col min="10501" max="10501" width="23.875" style="17" customWidth="1"/>
    <col min="10502" max="10752" width="9" style="17"/>
    <col min="10753" max="10753" width="21.75" style="17" customWidth="1"/>
    <col min="10754" max="10754" width="20.875" style="17" customWidth="1"/>
    <col min="10755" max="10755" width="20.625" style="17" customWidth="1"/>
    <col min="10756" max="10756" width="21" style="17" customWidth="1"/>
    <col min="10757" max="10757" width="23.875" style="17" customWidth="1"/>
    <col min="10758" max="11008" width="9" style="17"/>
    <col min="11009" max="11009" width="21.75" style="17" customWidth="1"/>
    <col min="11010" max="11010" width="20.875" style="17" customWidth="1"/>
    <col min="11011" max="11011" width="20.625" style="17" customWidth="1"/>
    <col min="11012" max="11012" width="21" style="17" customWidth="1"/>
    <col min="11013" max="11013" width="23.875" style="17" customWidth="1"/>
    <col min="11014" max="11264" width="9" style="17"/>
    <col min="11265" max="11265" width="21.75" style="17" customWidth="1"/>
    <col min="11266" max="11266" width="20.875" style="17" customWidth="1"/>
    <col min="11267" max="11267" width="20.625" style="17" customWidth="1"/>
    <col min="11268" max="11268" width="21" style="17" customWidth="1"/>
    <col min="11269" max="11269" width="23.875" style="17" customWidth="1"/>
    <col min="11270" max="11520" width="9" style="17"/>
    <col min="11521" max="11521" width="21.75" style="17" customWidth="1"/>
    <col min="11522" max="11522" width="20.875" style="17" customWidth="1"/>
    <col min="11523" max="11523" width="20.625" style="17" customWidth="1"/>
    <col min="11524" max="11524" width="21" style="17" customWidth="1"/>
    <col min="11525" max="11525" width="23.875" style="17" customWidth="1"/>
    <col min="11526" max="11776" width="9" style="17"/>
    <col min="11777" max="11777" width="21.75" style="17" customWidth="1"/>
    <col min="11778" max="11778" width="20.875" style="17" customWidth="1"/>
    <col min="11779" max="11779" width="20.625" style="17" customWidth="1"/>
    <col min="11780" max="11780" width="21" style="17" customWidth="1"/>
    <col min="11781" max="11781" width="23.875" style="17" customWidth="1"/>
    <col min="11782" max="12032" width="9" style="17"/>
    <col min="12033" max="12033" width="21.75" style="17" customWidth="1"/>
    <col min="12034" max="12034" width="20.875" style="17" customWidth="1"/>
    <col min="12035" max="12035" width="20.625" style="17" customWidth="1"/>
    <col min="12036" max="12036" width="21" style="17" customWidth="1"/>
    <col min="12037" max="12037" width="23.875" style="17" customWidth="1"/>
    <col min="12038" max="12288" width="9" style="17"/>
    <col min="12289" max="12289" width="21.75" style="17" customWidth="1"/>
    <col min="12290" max="12290" width="20.875" style="17" customWidth="1"/>
    <col min="12291" max="12291" width="20.625" style="17" customWidth="1"/>
    <col min="12292" max="12292" width="21" style="17" customWidth="1"/>
    <col min="12293" max="12293" width="23.875" style="17" customWidth="1"/>
    <col min="12294" max="12544" width="9" style="17"/>
    <col min="12545" max="12545" width="21.75" style="17" customWidth="1"/>
    <col min="12546" max="12546" width="20.875" style="17" customWidth="1"/>
    <col min="12547" max="12547" width="20.625" style="17" customWidth="1"/>
    <col min="12548" max="12548" width="21" style="17" customWidth="1"/>
    <col min="12549" max="12549" width="23.875" style="17" customWidth="1"/>
    <col min="12550" max="12800" width="9" style="17"/>
    <col min="12801" max="12801" width="21.75" style="17" customWidth="1"/>
    <col min="12802" max="12802" width="20.875" style="17" customWidth="1"/>
    <col min="12803" max="12803" width="20.625" style="17" customWidth="1"/>
    <col min="12804" max="12804" width="21" style="17" customWidth="1"/>
    <col min="12805" max="12805" width="23.875" style="17" customWidth="1"/>
    <col min="12806" max="13056" width="9" style="17"/>
    <col min="13057" max="13057" width="21.75" style="17" customWidth="1"/>
    <col min="13058" max="13058" width="20.875" style="17" customWidth="1"/>
    <col min="13059" max="13059" width="20.625" style="17" customWidth="1"/>
    <col min="13060" max="13060" width="21" style="17" customWidth="1"/>
    <col min="13061" max="13061" width="23.875" style="17" customWidth="1"/>
    <col min="13062" max="13312" width="9" style="17"/>
    <col min="13313" max="13313" width="21.75" style="17" customWidth="1"/>
    <col min="13314" max="13314" width="20.875" style="17" customWidth="1"/>
    <col min="13315" max="13315" width="20.625" style="17" customWidth="1"/>
    <col min="13316" max="13316" width="21" style="17" customWidth="1"/>
    <col min="13317" max="13317" width="23.875" style="17" customWidth="1"/>
    <col min="13318" max="13568" width="9" style="17"/>
    <col min="13569" max="13569" width="21.75" style="17" customWidth="1"/>
    <col min="13570" max="13570" width="20.875" style="17" customWidth="1"/>
    <col min="13571" max="13571" width="20.625" style="17" customWidth="1"/>
    <col min="13572" max="13572" width="21" style="17" customWidth="1"/>
    <col min="13573" max="13573" width="23.875" style="17" customWidth="1"/>
    <col min="13574" max="13824" width="9" style="17"/>
    <col min="13825" max="13825" width="21.75" style="17" customWidth="1"/>
    <col min="13826" max="13826" width="20.875" style="17" customWidth="1"/>
    <col min="13827" max="13827" width="20.625" style="17" customWidth="1"/>
    <col min="13828" max="13828" width="21" style="17" customWidth="1"/>
    <col min="13829" max="13829" width="23.875" style="17" customWidth="1"/>
    <col min="13830" max="14080" width="9" style="17"/>
    <col min="14081" max="14081" width="21.75" style="17" customWidth="1"/>
    <col min="14082" max="14082" width="20.875" style="17" customWidth="1"/>
    <col min="14083" max="14083" width="20.625" style="17" customWidth="1"/>
    <col min="14084" max="14084" width="21" style="17" customWidth="1"/>
    <col min="14085" max="14085" width="23.875" style="17" customWidth="1"/>
    <col min="14086" max="14336" width="9" style="17"/>
    <col min="14337" max="14337" width="21.75" style="17" customWidth="1"/>
    <col min="14338" max="14338" width="20.875" style="17" customWidth="1"/>
    <col min="14339" max="14339" width="20.625" style="17" customWidth="1"/>
    <col min="14340" max="14340" width="21" style="17" customWidth="1"/>
    <col min="14341" max="14341" width="23.875" style="17" customWidth="1"/>
    <col min="14342" max="14592" width="9" style="17"/>
    <col min="14593" max="14593" width="21.75" style="17" customWidth="1"/>
    <col min="14594" max="14594" width="20.875" style="17" customWidth="1"/>
    <col min="14595" max="14595" width="20.625" style="17" customWidth="1"/>
    <col min="14596" max="14596" width="21" style="17" customWidth="1"/>
    <col min="14597" max="14597" width="23.875" style="17" customWidth="1"/>
    <col min="14598" max="14848" width="9" style="17"/>
    <col min="14849" max="14849" width="21.75" style="17" customWidth="1"/>
    <col min="14850" max="14850" width="20.875" style="17" customWidth="1"/>
    <col min="14851" max="14851" width="20.625" style="17" customWidth="1"/>
    <col min="14852" max="14852" width="21" style="17" customWidth="1"/>
    <col min="14853" max="14853" width="23.875" style="17" customWidth="1"/>
    <col min="14854" max="15104" width="9" style="17"/>
    <col min="15105" max="15105" width="21.75" style="17" customWidth="1"/>
    <col min="15106" max="15106" width="20.875" style="17" customWidth="1"/>
    <col min="15107" max="15107" width="20.625" style="17" customWidth="1"/>
    <col min="15108" max="15108" width="21" style="17" customWidth="1"/>
    <col min="15109" max="15109" width="23.875" style="17" customWidth="1"/>
    <col min="15110" max="15360" width="9" style="17"/>
    <col min="15361" max="15361" width="21.75" style="17" customWidth="1"/>
    <col min="15362" max="15362" width="20.875" style="17" customWidth="1"/>
    <col min="15363" max="15363" width="20.625" style="17" customWidth="1"/>
    <col min="15364" max="15364" width="21" style="17" customWidth="1"/>
    <col min="15365" max="15365" width="23.875" style="17" customWidth="1"/>
    <col min="15366" max="15616" width="9" style="17"/>
    <col min="15617" max="15617" width="21.75" style="17" customWidth="1"/>
    <col min="15618" max="15618" width="20.875" style="17" customWidth="1"/>
    <col min="15619" max="15619" width="20.625" style="17" customWidth="1"/>
    <col min="15620" max="15620" width="21" style="17" customWidth="1"/>
    <col min="15621" max="15621" width="23.875" style="17" customWidth="1"/>
    <col min="15622" max="15872" width="9" style="17"/>
    <col min="15873" max="15873" width="21.75" style="17" customWidth="1"/>
    <col min="15874" max="15874" width="20.875" style="17" customWidth="1"/>
    <col min="15875" max="15875" width="20.625" style="17" customWidth="1"/>
    <col min="15876" max="15876" width="21" style="17" customWidth="1"/>
    <col min="15877" max="15877" width="23.875" style="17" customWidth="1"/>
    <col min="15878" max="16128" width="9" style="17"/>
    <col min="16129" max="16129" width="21.75" style="17" customWidth="1"/>
    <col min="16130" max="16130" width="20.875" style="17" customWidth="1"/>
    <col min="16131" max="16131" width="20.625" style="17" customWidth="1"/>
    <col min="16132" max="16132" width="21" style="17" customWidth="1"/>
    <col min="16133" max="16133" width="23.875" style="17" customWidth="1"/>
    <col min="16134" max="16384" width="9" style="17"/>
  </cols>
  <sheetData>
    <row r="1" spans="1:6">
      <c r="A1" s="16"/>
      <c r="B1" s="16"/>
    </row>
    <row r="3" spans="1:6">
      <c r="A3" s="18"/>
      <c r="B3" s="18"/>
      <c r="C3" s="18"/>
      <c r="D3" s="18"/>
      <c r="E3" s="18"/>
      <c r="F3" s="19"/>
    </row>
    <row r="4" spans="1:6">
      <c r="A4" s="14"/>
      <c r="B4" s="15"/>
      <c r="C4" s="15"/>
      <c r="D4" s="15"/>
      <c r="E4" s="15"/>
    </row>
    <row r="5" spans="1:6">
      <c r="A5" s="14"/>
      <c r="B5" s="15"/>
      <c r="C5" s="15"/>
      <c r="D5" s="15"/>
      <c r="E5" s="15"/>
    </row>
    <row r="6" spans="1:6">
      <c r="A6" s="14"/>
      <c r="B6" s="15"/>
      <c r="C6" s="15"/>
      <c r="D6" s="15"/>
      <c r="E6" s="15"/>
    </row>
    <row r="7" spans="1:6">
      <c r="A7" s="14"/>
      <c r="B7" s="15"/>
      <c r="C7" s="15"/>
      <c r="D7" s="15"/>
      <c r="E7" s="15"/>
    </row>
    <row r="8" spans="1:6">
      <c r="A8" s="14"/>
      <c r="B8" s="15"/>
      <c r="C8" s="15"/>
      <c r="D8" s="15"/>
      <c r="E8" s="15"/>
    </row>
    <row r="9" spans="1:6">
      <c r="A9" s="14"/>
      <c r="B9" s="15"/>
      <c r="C9" s="15"/>
      <c r="D9" s="15"/>
      <c r="E9" s="15"/>
    </row>
    <row r="10" spans="1:6">
      <c r="A10" s="14"/>
      <c r="B10" s="15"/>
      <c r="C10" s="15"/>
      <c r="D10" s="15"/>
      <c r="E10" s="15"/>
    </row>
    <row r="11" spans="1:6">
      <c r="A11" s="14"/>
      <c r="B11" s="15"/>
      <c r="C11" s="15"/>
      <c r="D11" s="15"/>
      <c r="E11" s="15"/>
    </row>
    <row r="12" spans="1:6">
      <c r="A12" s="14"/>
      <c r="B12" s="15"/>
      <c r="C12" s="15"/>
      <c r="D12" s="15"/>
      <c r="E12" s="15"/>
    </row>
    <row r="13" spans="1:6">
      <c r="A13" s="14"/>
      <c r="B13" s="15"/>
      <c r="C13" s="15"/>
      <c r="D13" s="15"/>
      <c r="E13" s="15"/>
    </row>
    <row r="14" spans="1:6">
      <c r="A14" s="14"/>
      <c r="B14" s="15"/>
      <c r="C14" s="15"/>
      <c r="D14" s="15"/>
      <c r="E14" s="15"/>
    </row>
    <row r="15" spans="1:6">
      <c r="A15" s="14"/>
      <c r="B15" s="15"/>
      <c r="C15" s="15"/>
      <c r="D15" s="15"/>
      <c r="E15" s="15"/>
    </row>
    <row r="16" spans="1:6">
      <c r="A16" s="14"/>
      <c r="B16" s="15"/>
      <c r="C16" s="15"/>
      <c r="D16" s="15"/>
      <c r="E16" s="15"/>
    </row>
    <row r="17" spans="1:5">
      <c r="A17" s="14"/>
      <c r="B17" s="15"/>
      <c r="C17" s="15"/>
      <c r="D17" s="15"/>
      <c r="E17" s="15"/>
    </row>
    <row r="18" spans="1:5">
      <c r="A18" s="14"/>
      <c r="B18" s="15"/>
      <c r="C18" s="15"/>
      <c r="D18" s="15"/>
      <c r="E18" s="15"/>
    </row>
    <row r="19" spans="1:5">
      <c r="A19" s="14"/>
      <c r="B19" s="15"/>
      <c r="C19" s="15"/>
      <c r="D19" s="15"/>
      <c r="E19" s="15"/>
    </row>
    <row r="20" spans="1:5">
      <c r="A20" s="14"/>
      <c r="B20" s="15"/>
      <c r="C20" s="15"/>
      <c r="D20" s="15"/>
      <c r="E20" s="15"/>
    </row>
    <row r="21" spans="1:5">
      <c r="A21" s="14"/>
      <c r="B21" s="15"/>
      <c r="C21" s="15"/>
      <c r="D21" s="15"/>
      <c r="E21" s="15"/>
    </row>
    <row r="22" spans="1:5">
      <c r="A22" s="14"/>
      <c r="B22" s="15"/>
      <c r="C22" s="15"/>
      <c r="D22" s="15"/>
      <c r="E22" s="15"/>
    </row>
    <row r="23" spans="1:5">
      <c r="A23" s="14"/>
      <c r="B23" s="15"/>
      <c r="C23" s="15"/>
      <c r="D23" s="15"/>
      <c r="E23" s="15"/>
    </row>
    <row r="24" spans="1:5">
      <c r="A24" s="14"/>
      <c r="B24" s="15"/>
      <c r="C24" s="15"/>
      <c r="D24" s="15"/>
      <c r="E24" s="15"/>
    </row>
    <row r="25" spans="1:5">
      <c r="A25" s="14"/>
      <c r="B25" s="15"/>
      <c r="C25" s="15"/>
      <c r="D25" s="15"/>
      <c r="E25" s="15"/>
    </row>
    <row r="26" spans="1:5">
      <c r="A26" s="14"/>
      <c r="B26" s="15"/>
      <c r="C26" s="15"/>
      <c r="D26" s="15"/>
      <c r="E26" s="15"/>
    </row>
    <row r="27" spans="1:5">
      <c r="A27" s="14"/>
      <c r="B27" s="15"/>
      <c r="C27" s="15"/>
      <c r="D27" s="15"/>
      <c r="E27" s="15"/>
    </row>
    <row r="28" spans="1:5">
      <c r="A28" s="14"/>
      <c r="B28" s="15"/>
      <c r="C28" s="15"/>
      <c r="D28" s="15"/>
      <c r="E28" s="15"/>
    </row>
    <row r="29" spans="1:5">
      <c r="A29" s="14"/>
      <c r="B29" s="15"/>
      <c r="C29" s="15"/>
      <c r="D29" s="15"/>
      <c r="E29" s="15"/>
    </row>
    <row r="30" spans="1:5">
      <c r="A30" s="14"/>
      <c r="B30" s="15"/>
      <c r="C30" s="15"/>
      <c r="D30" s="15"/>
      <c r="E30" s="15"/>
    </row>
    <row r="31" spans="1:5">
      <c r="A31" s="14"/>
      <c r="B31" s="15"/>
      <c r="C31" s="15"/>
      <c r="D31" s="15"/>
      <c r="E31" s="15"/>
    </row>
    <row r="32" spans="1:5">
      <c r="A32" s="14"/>
      <c r="B32" s="15"/>
      <c r="C32" s="15"/>
      <c r="D32" s="15"/>
      <c r="E32" s="15"/>
    </row>
    <row r="33" spans="1:5" ht="25.5">
      <c r="A33" s="18" t="s">
        <v>253</v>
      </c>
      <c r="B33" s="18" t="s">
        <v>254</v>
      </c>
      <c r="C33" s="18" t="s">
        <v>266</v>
      </c>
      <c r="D33" s="18" t="s">
        <v>267</v>
      </c>
      <c r="E33" s="18" t="s">
        <v>268</v>
      </c>
    </row>
    <row r="34" spans="1:5">
      <c r="A34" s="14" t="s">
        <v>9</v>
      </c>
      <c r="B34" s="15">
        <v>37</v>
      </c>
      <c r="C34" s="15">
        <v>32</v>
      </c>
      <c r="D34" s="15">
        <v>59</v>
      </c>
      <c r="E34" s="15">
        <v>88</v>
      </c>
    </row>
    <row r="35" spans="1:5">
      <c r="A35" s="14" t="s">
        <v>15</v>
      </c>
      <c r="B35" s="15">
        <v>33</v>
      </c>
      <c r="C35" s="15">
        <v>28</v>
      </c>
      <c r="D35" s="15">
        <v>59</v>
      </c>
      <c r="E35" s="15">
        <v>87</v>
      </c>
    </row>
    <row r="36" spans="1:5">
      <c r="A36" s="14" t="s">
        <v>10</v>
      </c>
      <c r="B36" s="15">
        <v>32</v>
      </c>
      <c r="C36" s="15">
        <v>27</v>
      </c>
      <c r="D36" s="15">
        <v>55</v>
      </c>
      <c r="E36" s="15">
        <v>82</v>
      </c>
    </row>
    <row r="37" spans="1:5">
      <c r="A37" s="14" t="s">
        <v>13</v>
      </c>
      <c r="B37" s="15">
        <v>30</v>
      </c>
      <c r="C37" s="15">
        <v>23</v>
      </c>
      <c r="D37" s="15">
        <v>50</v>
      </c>
      <c r="E37" s="15">
        <v>80</v>
      </c>
    </row>
    <row r="38" spans="1:5">
      <c r="A38" s="14" t="s">
        <v>11</v>
      </c>
      <c r="B38" s="15">
        <v>30</v>
      </c>
      <c r="C38" s="15">
        <v>26</v>
      </c>
      <c r="D38" s="15">
        <v>45</v>
      </c>
      <c r="E38" s="15">
        <v>70</v>
      </c>
    </row>
    <row r="39" spans="1:5">
      <c r="A39" s="14" t="s">
        <v>6</v>
      </c>
      <c r="B39" s="15">
        <v>29</v>
      </c>
      <c r="C39" s="15">
        <v>24</v>
      </c>
      <c r="D39" s="15">
        <v>49</v>
      </c>
      <c r="E39" s="15">
        <v>81</v>
      </c>
    </row>
    <row r="40" spans="1:5">
      <c r="A40" s="14" t="s">
        <v>259</v>
      </c>
      <c r="B40" s="15">
        <v>27</v>
      </c>
      <c r="C40" s="15">
        <v>22</v>
      </c>
      <c r="D40" s="15">
        <v>50</v>
      </c>
      <c r="E40" s="15">
        <v>75</v>
      </c>
    </row>
    <row r="41" spans="1:5">
      <c r="A41" s="14" t="s">
        <v>8</v>
      </c>
      <c r="B41" s="15">
        <v>26</v>
      </c>
      <c r="C41" s="15">
        <v>21</v>
      </c>
      <c r="D41" s="15">
        <v>49</v>
      </c>
      <c r="E41" s="15">
        <v>74</v>
      </c>
    </row>
    <row r="42" spans="1:5">
      <c r="A42" s="14" t="s">
        <v>14</v>
      </c>
      <c r="B42" s="15">
        <v>25</v>
      </c>
      <c r="C42" s="15">
        <v>19</v>
      </c>
      <c r="D42" s="15">
        <v>44</v>
      </c>
      <c r="E42" s="15">
        <v>66</v>
      </c>
    </row>
    <row r="43" spans="1:5">
      <c r="A43" s="14" t="s">
        <v>17</v>
      </c>
      <c r="B43" s="15">
        <v>22</v>
      </c>
      <c r="C43" s="15">
        <v>17</v>
      </c>
      <c r="D43" s="15">
        <v>40</v>
      </c>
      <c r="E43" s="15">
        <v>69</v>
      </c>
    </row>
    <row r="44" spans="1:5">
      <c r="A44" s="14" t="s">
        <v>18</v>
      </c>
      <c r="B44" s="15">
        <v>22</v>
      </c>
      <c r="C44" s="15">
        <v>18</v>
      </c>
      <c r="D44" s="15">
        <v>39</v>
      </c>
      <c r="E44" s="15">
        <v>61</v>
      </c>
    </row>
    <row r="45" spans="1:5">
      <c r="A45" s="14" t="s">
        <v>16</v>
      </c>
      <c r="B45" s="15">
        <v>22</v>
      </c>
      <c r="C45" s="15">
        <v>19</v>
      </c>
      <c r="D45" s="15">
        <v>38</v>
      </c>
      <c r="E45" s="15">
        <v>67</v>
      </c>
    </row>
    <row r="46" spans="1:5">
      <c r="A46" s="14" t="s">
        <v>19</v>
      </c>
      <c r="B46" s="15">
        <v>21</v>
      </c>
      <c r="C46" s="15">
        <v>17</v>
      </c>
      <c r="D46" s="15">
        <v>40</v>
      </c>
      <c r="E46" s="15">
        <v>73</v>
      </c>
    </row>
    <row r="47" spans="1:5">
      <c r="A47" s="14" t="s">
        <v>258</v>
      </c>
      <c r="B47" s="15">
        <v>18</v>
      </c>
      <c r="C47" s="15">
        <v>12</v>
      </c>
      <c r="D47" s="15">
        <v>36</v>
      </c>
      <c r="E47" s="15">
        <v>67</v>
      </c>
    </row>
    <row r="48" spans="1:5">
      <c r="A48" s="14" t="s">
        <v>21</v>
      </c>
      <c r="B48" s="15">
        <v>15</v>
      </c>
      <c r="C48" s="15">
        <v>11</v>
      </c>
      <c r="D48" s="15">
        <v>35</v>
      </c>
      <c r="E48" s="15">
        <v>62</v>
      </c>
    </row>
    <row r="49" spans="1:6">
      <c r="A49" s="14" t="s">
        <v>20</v>
      </c>
      <c r="B49" s="15">
        <v>12</v>
      </c>
      <c r="C49" s="15">
        <v>10</v>
      </c>
      <c r="D49" s="15">
        <v>25</v>
      </c>
      <c r="E49" s="15">
        <v>53</v>
      </c>
    </row>
    <row r="57" spans="1:6" s="19" customFormat="1" ht="63" customHeight="1">
      <c r="A57" s="17"/>
      <c r="B57" s="17"/>
      <c r="C57" s="17"/>
      <c r="D57" s="17"/>
      <c r="E57" s="17"/>
      <c r="F57" s="17"/>
    </row>
  </sheetData>
  <autoFilter ref="A33:E33">
    <sortState ref="A53:E68">
      <sortCondition descending="1" ref="B52"/>
    </sortState>
  </autoFilter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3" zoomScale="85" zoomScaleNormal="85" workbookViewId="0">
      <selection activeCell="P19" sqref="P19"/>
    </sheetView>
  </sheetViews>
  <sheetFormatPr baseColWidth="10" defaultColWidth="11.25" defaultRowHeight="15"/>
  <cols>
    <col min="1" max="7" width="11.25" style="20"/>
    <col min="8" max="8" width="14.25" style="20" customWidth="1"/>
    <col min="9" max="16384" width="11.25" style="20"/>
  </cols>
  <sheetData>
    <row r="1" spans="1:13">
      <c r="B1" s="20" t="s">
        <v>216</v>
      </c>
      <c r="C1" s="20" t="s">
        <v>217</v>
      </c>
      <c r="D1" s="20" t="s">
        <v>218</v>
      </c>
      <c r="E1" s="20" t="s">
        <v>219</v>
      </c>
      <c r="F1" s="20" t="s">
        <v>220</v>
      </c>
    </row>
    <row r="2" spans="1:13">
      <c r="A2" s="48" t="s">
        <v>221</v>
      </c>
      <c r="B2" s="49">
        <v>75</v>
      </c>
      <c r="C2" s="49">
        <v>19</v>
      </c>
      <c r="D2" s="49">
        <v>36</v>
      </c>
      <c r="E2" s="49">
        <v>20</v>
      </c>
      <c r="F2" s="49">
        <v>33</v>
      </c>
    </row>
    <row r="3" spans="1:13">
      <c r="A3" s="48" t="s">
        <v>222</v>
      </c>
      <c r="B3" s="49">
        <v>75</v>
      </c>
      <c r="C3" s="49">
        <v>19</v>
      </c>
      <c r="D3" s="49">
        <v>36</v>
      </c>
      <c r="E3" s="49">
        <v>20</v>
      </c>
      <c r="F3" s="49">
        <v>33</v>
      </c>
    </row>
    <row r="4" spans="1:13">
      <c r="A4" s="48" t="s">
        <v>223</v>
      </c>
      <c r="B4" s="50" t="s">
        <v>224</v>
      </c>
      <c r="C4" s="49">
        <v>21</v>
      </c>
      <c r="D4" s="50" t="s">
        <v>224</v>
      </c>
      <c r="E4" s="49">
        <v>21</v>
      </c>
      <c r="F4" s="50" t="s">
        <v>224</v>
      </c>
      <c r="I4" s="20" t="s">
        <v>216</v>
      </c>
      <c r="J4" s="20" t="s">
        <v>217</v>
      </c>
      <c r="K4" s="20" t="s">
        <v>325</v>
      </c>
      <c r="L4" s="20" t="s">
        <v>219</v>
      </c>
      <c r="M4" s="20" t="s">
        <v>326</v>
      </c>
    </row>
    <row r="5" spans="1:13">
      <c r="A5" s="48" t="s">
        <v>225</v>
      </c>
      <c r="B5" s="49">
        <v>78</v>
      </c>
      <c r="C5" s="49">
        <v>19</v>
      </c>
      <c r="D5" s="49">
        <v>39</v>
      </c>
      <c r="E5" s="49"/>
      <c r="F5" s="49">
        <v>36</v>
      </c>
      <c r="H5" s="20" t="s">
        <v>19</v>
      </c>
      <c r="I5" s="49">
        <v>67</v>
      </c>
      <c r="J5" s="49">
        <v>12</v>
      </c>
      <c r="K5" s="49">
        <v>39</v>
      </c>
      <c r="L5" s="49">
        <v>16</v>
      </c>
      <c r="M5" s="49">
        <v>32</v>
      </c>
    </row>
    <row r="6" spans="1:13">
      <c r="A6" s="48" t="s">
        <v>226</v>
      </c>
      <c r="B6" s="49">
        <v>77</v>
      </c>
      <c r="C6" s="49"/>
      <c r="D6" s="49">
        <v>43</v>
      </c>
      <c r="E6" s="49">
        <v>21</v>
      </c>
      <c r="F6" s="49">
        <v>36</v>
      </c>
      <c r="H6" s="20" t="s">
        <v>227</v>
      </c>
      <c r="I6" s="49">
        <v>75</v>
      </c>
      <c r="J6" s="49">
        <v>19</v>
      </c>
      <c r="K6" s="49">
        <v>36</v>
      </c>
      <c r="L6" s="49">
        <v>20</v>
      </c>
      <c r="M6" s="49">
        <v>33</v>
      </c>
    </row>
    <row r="7" spans="1:13">
      <c r="A7" s="48" t="s">
        <v>228</v>
      </c>
      <c r="B7" s="49">
        <v>81</v>
      </c>
      <c r="C7" s="49">
        <v>21</v>
      </c>
      <c r="D7" s="49">
        <v>50</v>
      </c>
      <c r="E7" s="49">
        <v>28</v>
      </c>
      <c r="F7" s="49">
        <v>40</v>
      </c>
      <c r="H7" s="20" t="s">
        <v>327</v>
      </c>
      <c r="I7" s="51">
        <v>95</v>
      </c>
      <c r="J7" s="51">
        <v>51</v>
      </c>
      <c r="K7" s="51">
        <v>56</v>
      </c>
      <c r="L7" s="51">
        <v>30</v>
      </c>
      <c r="M7" s="51">
        <v>47</v>
      </c>
    </row>
    <row r="8" spans="1:13">
      <c r="A8" s="48" t="s">
        <v>229</v>
      </c>
      <c r="B8" s="49">
        <v>48</v>
      </c>
      <c r="C8" s="49">
        <v>8</v>
      </c>
      <c r="D8" s="49">
        <v>25</v>
      </c>
      <c r="E8" s="49">
        <v>20</v>
      </c>
      <c r="F8" s="49">
        <v>17</v>
      </c>
      <c r="H8" s="20" t="s">
        <v>13</v>
      </c>
      <c r="I8" s="49">
        <v>87</v>
      </c>
      <c r="J8" s="49">
        <v>11</v>
      </c>
      <c r="K8" s="49">
        <v>56</v>
      </c>
      <c r="L8" s="49">
        <v>21</v>
      </c>
      <c r="M8" s="49">
        <v>45</v>
      </c>
    </row>
    <row r="9" spans="1:13">
      <c r="A9" s="48" t="s">
        <v>230</v>
      </c>
      <c r="B9" s="49">
        <v>83</v>
      </c>
      <c r="C9" s="49">
        <v>15</v>
      </c>
      <c r="D9" s="49">
        <v>30</v>
      </c>
      <c r="E9" s="49">
        <v>19</v>
      </c>
      <c r="F9" s="49">
        <v>20</v>
      </c>
    </row>
    <row r="10" spans="1:13">
      <c r="A10" s="48" t="s">
        <v>31</v>
      </c>
      <c r="B10" s="49">
        <v>92</v>
      </c>
      <c r="C10" s="49">
        <v>38</v>
      </c>
      <c r="D10" s="49">
        <v>47</v>
      </c>
      <c r="E10" s="49">
        <v>24</v>
      </c>
      <c r="F10" s="49">
        <v>34</v>
      </c>
    </row>
    <row r="11" spans="1:13">
      <c r="A11" s="48" t="s">
        <v>231</v>
      </c>
      <c r="B11" s="49">
        <v>87</v>
      </c>
      <c r="C11" s="49">
        <v>11</v>
      </c>
      <c r="D11" s="49">
        <v>56</v>
      </c>
      <c r="E11" s="49">
        <v>21</v>
      </c>
      <c r="F11" s="49">
        <v>45</v>
      </c>
    </row>
    <row r="12" spans="1:13">
      <c r="A12" s="48" t="s">
        <v>22</v>
      </c>
      <c r="B12" s="49">
        <v>80</v>
      </c>
      <c r="C12" s="49">
        <v>15</v>
      </c>
      <c r="D12" s="49">
        <v>22</v>
      </c>
      <c r="E12" s="49">
        <v>15</v>
      </c>
      <c r="F12" s="49">
        <v>27</v>
      </c>
    </row>
    <row r="13" spans="1:13">
      <c r="A13" s="48" t="s">
        <v>32</v>
      </c>
      <c r="B13" s="49">
        <v>75</v>
      </c>
      <c r="C13" s="49">
        <v>28</v>
      </c>
      <c r="D13" s="49">
        <v>25</v>
      </c>
      <c r="E13" s="49">
        <v>30</v>
      </c>
      <c r="F13" s="49">
        <v>33</v>
      </c>
    </row>
    <row r="14" spans="1:13">
      <c r="A14" s="48" t="s">
        <v>232</v>
      </c>
      <c r="B14" s="49">
        <v>61</v>
      </c>
      <c r="C14" s="49">
        <v>8</v>
      </c>
      <c r="D14" s="49">
        <v>37</v>
      </c>
      <c r="E14" s="49">
        <v>26</v>
      </c>
      <c r="F14" s="49">
        <v>22</v>
      </c>
    </row>
    <row r="15" spans="1:13">
      <c r="A15" s="48" t="s">
        <v>233</v>
      </c>
      <c r="B15" s="49">
        <v>75</v>
      </c>
      <c r="C15" s="49">
        <v>14</v>
      </c>
      <c r="D15" s="49">
        <v>35</v>
      </c>
      <c r="E15" s="49">
        <v>25</v>
      </c>
      <c r="F15" s="49">
        <v>35</v>
      </c>
    </row>
    <row r="16" spans="1:13">
      <c r="A16" s="48" t="s">
        <v>19</v>
      </c>
      <c r="B16" s="49">
        <v>67</v>
      </c>
      <c r="C16" s="49">
        <v>12</v>
      </c>
      <c r="D16" s="49">
        <v>39</v>
      </c>
      <c r="E16" s="49">
        <v>16</v>
      </c>
      <c r="F16" s="49">
        <v>32</v>
      </c>
    </row>
    <row r="17" spans="1:6">
      <c r="A17" s="48" t="s">
        <v>234</v>
      </c>
      <c r="B17" s="49">
        <v>71</v>
      </c>
      <c r="C17" s="49">
        <v>22</v>
      </c>
      <c r="D17" s="49">
        <v>29</v>
      </c>
      <c r="E17" s="49">
        <v>22</v>
      </c>
      <c r="F17" s="49">
        <v>22</v>
      </c>
    </row>
    <row r="18" spans="1:6">
      <c r="A18" s="48" t="s">
        <v>235</v>
      </c>
      <c r="B18" s="49">
        <v>71</v>
      </c>
      <c r="C18" s="49">
        <v>40</v>
      </c>
      <c r="D18" s="49">
        <v>36</v>
      </c>
      <c r="E18" s="49">
        <v>17</v>
      </c>
      <c r="F18" s="49">
        <v>30</v>
      </c>
    </row>
    <row r="19" spans="1:6">
      <c r="A19" s="48" t="s">
        <v>236</v>
      </c>
      <c r="B19" s="49">
        <v>72</v>
      </c>
      <c r="C19" s="49">
        <v>10</v>
      </c>
      <c r="D19" s="49">
        <v>43</v>
      </c>
      <c r="E19" s="49">
        <v>26</v>
      </c>
      <c r="F19" s="49">
        <v>39</v>
      </c>
    </row>
    <row r="20" spans="1:6">
      <c r="A20" s="48" t="s">
        <v>237</v>
      </c>
      <c r="B20" s="49">
        <v>59</v>
      </c>
      <c r="C20" s="49">
        <v>6</v>
      </c>
      <c r="D20" s="49">
        <v>16</v>
      </c>
      <c r="E20" s="49">
        <v>19</v>
      </c>
      <c r="F20" s="49">
        <v>18</v>
      </c>
    </row>
    <row r="21" spans="1:6">
      <c r="A21" s="48" t="s">
        <v>238</v>
      </c>
      <c r="B21" s="49">
        <v>77</v>
      </c>
      <c r="C21" s="49">
        <v>13</v>
      </c>
      <c r="D21" s="49">
        <v>40</v>
      </c>
      <c r="E21" s="49">
        <v>15</v>
      </c>
      <c r="F21" s="49">
        <v>34</v>
      </c>
    </row>
    <row r="22" spans="1:6">
      <c r="A22" s="48" t="s">
        <v>14</v>
      </c>
      <c r="B22" s="49">
        <v>79</v>
      </c>
      <c r="C22" s="49">
        <v>13</v>
      </c>
      <c r="D22" s="49">
        <v>39</v>
      </c>
      <c r="E22" s="49">
        <v>25</v>
      </c>
      <c r="F22" s="49">
        <v>36</v>
      </c>
    </row>
    <row r="23" spans="1:6">
      <c r="A23" s="48" t="s">
        <v>239</v>
      </c>
      <c r="B23" s="49">
        <v>64</v>
      </c>
      <c r="C23" s="49">
        <v>8</v>
      </c>
      <c r="D23" s="49">
        <v>16</v>
      </c>
      <c r="E23" s="49">
        <v>26</v>
      </c>
      <c r="F23" s="49">
        <v>15</v>
      </c>
    </row>
    <row r="24" spans="1:6">
      <c r="A24" s="48" t="s">
        <v>240</v>
      </c>
      <c r="B24" s="49">
        <v>83</v>
      </c>
      <c r="C24" s="49">
        <v>17</v>
      </c>
      <c r="D24" s="49">
        <v>30</v>
      </c>
      <c r="E24" s="49">
        <v>26</v>
      </c>
      <c r="F24" s="49">
        <v>28</v>
      </c>
    </row>
    <row r="25" spans="1:6">
      <c r="A25" s="48" t="s">
        <v>29</v>
      </c>
      <c r="B25" s="49">
        <v>90</v>
      </c>
      <c r="C25" s="49">
        <v>28</v>
      </c>
      <c r="D25" s="49">
        <v>45</v>
      </c>
      <c r="E25" s="49">
        <v>28</v>
      </c>
      <c r="F25" s="49">
        <v>47</v>
      </c>
    </row>
    <row r="26" spans="1:6">
      <c r="A26" s="48" t="s">
        <v>241</v>
      </c>
      <c r="B26" s="49">
        <v>87</v>
      </c>
      <c r="C26" s="49">
        <v>12</v>
      </c>
      <c r="D26" s="49">
        <v>41</v>
      </c>
      <c r="E26" s="49">
        <v>24</v>
      </c>
      <c r="F26" s="49">
        <v>44</v>
      </c>
    </row>
    <row r="27" spans="1:6">
      <c r="A27" s="48" t="s">
        <v>242</v>
      </c>
      <c r="B27" s="49">
        <v>65</v>
      </c>
      <c r="C27" s="49">
        <v>6</v>
      </c>
      <c r="D27" s="49">
        <v>21</v>
      </c>
      <c r="E27" s="49">
        <v>12</v>
      </c>
      <c r="F27" s="49">
        <v>24</v>
      </c>
    </row>
    <row r="28" spans="1:6">
      <c r="A28" s="48" t="s">
        <v>16</v>
      </c>
      <c r="B28" s="49">
        <v>61</v>
      </c>
      <c r="C28" s="49">
        <v>13</v>
      </c>
      <c r="D28" s="49">
        <v>44</v>
      </c>
      <c r="E28" s="49">
        <v>20</v>
      </c>
      <c r="F28" s="49">
        <v>29</v>
      </c>
    </row>
    <row r="29" spans="1:6">
      <c r="A29" s="48" t="s">
        <v>243</v>
      </c>
      <c r="B29" s="49">
        <v>45</v>
      </c>
      <c r="C29" s="49">
        <v>5</v>
      </c>
      <c r="D29" s="49">
        <v>22</v>
      </c>
      <c r="E29" s="49">
        <v>13</v>
      </c>
      <c r="F29" s="49">
        <v>20</v>
      </c>
    </row>
    <row r="30" spans="1:6">
      <c r="A30" s="48" t="s">
        <v>244</v>
      </c>
      <c r="B30" s="49">
        <v>83</v>
      </c>
      <c r="C30" s="49">
        <v>15</v>
      </c>
      <c r="D30" s="49">
        <v>33</v>
      </c>
      <c r="E30" s="49">
        <v>20</v>
      </c>
      <c r="F30" s="49">
        <v>29</v>
      </c>
    </row>
    <row r="31" spans="1:6">
      <c r="A31" s="48" t="s">
        <v>245</v>
      </c>
      <c r="B31" s="49">
        <v>79</v>
      </c>
      <c r="C31" s="49">
        <v>19</v>
      </c>
      <c r="D31" s="49">
        <v>30</v>
      </c>
      <c r="E31" s="49">
        <v>19</v>
      </c>
      <c r="F31" s="49">
        <v>22</v>
      </c>
    </row>
    <row r="32" spans="1:6">
      <c r="A32" s="48" t="s">
        <v>30</v>
      </c>
      <c r="B32" s="49">
        <v>95</v>
      </c>
      <c r="C32" s="49">
        <v>51</v>
      </c>
      <c r="D32" s="49">
        <v>37</v>
      </c>
      <c r="E32" s="49">
        <v>25</v>
      </c>
      <c r="F32" s="49">
        <v>39</v>
      </c>
    </row>
    <row r="33" spans="1:6">
      <c r="A33" s="48" t="s">
        <v>246</v>
      </c>
      <c r="B33" s="49">
        <v>90</v>
      </c>
      <c r="C33" s="49">
        <v>39</v>
      </c>
      <c r="D33" s="50" t="s">
        <v>224</v>
      </c>
      <c r="E33" s="49">
        <v>19</v>
      </c>
      <c r="F33" s="49">
        <v>35</v>
      </c>
    </row>
    <row r="34" spans="1:6">
      <c r="A34" s="48" t="s">
        <v>247</v>
      </c>
      <c r="B34" s="49">
        <v>81</v>
      </c>
      <c r="C34" s="49">
        <v>24</v>
      </c>
      <c r="D34" s="49">
        <v>17</v>
      </c>
      <c r="E34" s="49">
        <v>22</v>
      </c>
      <c r="F34" s="49">
        <v>30</v>
      </c>
    </row>
    <row r="35" spans="1:6">
      <c r="A35" s="48" t="s">
        <v>248</v>
      </c>
      <c r="B35" s="50" t="s">
        <v>224</v>
      </c>
      <c r="C35" s="49">
        <v>43</v>
      </c>
      <c r="D35" s="50" t="s">
        <v>224</v>
      </c>
      <c r="E35" s="50" t="s">
        <v>224</v>
      </c>
      <c r="F35" s="50" t="s">
        <v>224</v>
      </c>
    </row>
    <row r="36" spans="1:6">
      <c r="A36" s="48" t="s">
        <v>249</v>
      </c>
      <c r="B36" s="49">
        <v>80</v>
      </c>
      <c r="C36" s="49">
        <v>29</v>
      </c>
      <c r="D36" s="49">
        <v>32</v>
      </c>
      <c r="E36" s="49">
        <v>19</v>
      </c>
      <c r="F36" s="49">
        <v>37</v>
      </c>
    </row>
    <row r="37" spans="1:6">
      <c r="A37" s="48" t="s">
        <v>250</v>
      </c>
      <c r="B37" s="49">
        <v>52</v>
      </c>
      <c r="C37" s="49">
        <v>12</v>
      </c>
      <c r="D37" s="49">
        <v>18</v>
      </c>
      <c r="E37" s="49">
        <v>13</v>
      </c>
      <c r="F37" s="49">
        <v>22</v>
      </c>
    </row>
    <row r="38" spans="1:6">
      <c r="A38" s="48" t="s">
        <v>251</v>
      </c>
      <c r="B38" s="50" t="s">
        <v>224</v>
      </c>
      <c r="C38" s="49">
        <v>4</v>
      </c>
      <c r="D38" s="50" t="s">
        <v>224</v>
      </c>
      <c r="E38" s="50" t="s">
        <v>224</v>
      </c>
      <c r="F38" s="50" t="s">
        <v>224</v>
      </c>
    </row>
    <row r="39" spans="1:6">
      <c r="A39" s="48" t="s">
        <v>252</v>
      </c>
      <c r="B39" s="49">
        <v>65</v>
      </c>
      <c r="D39" s="49">
        <v>20</v>
      </c>
      <c r="E39" s="50" t="s">
        <v>224</v>
      </c>
      <c r="F39" s="49">
        <v>9</v>
      </c>
    </row>
    <row r="40" spans="1:6">
      <c r="B40" s="51">
        <f>MAX(B2:B39)</f>
        <v>95</v>
      </c>
      <c r="C40" s="51">
        <f t="shared" ref="C40:D40" si="0">MAX(C2:C39)</f>
        <v>51</v>
      </c>
      <c r="D40" s="51">
        <f t="shared" si="0"/>
        <v>56</v>
      </c>
      <c r="E40" s="51">
        <f>MAX(E2:E39)</f>
        <v>30</v>
      </c>
      <c r="F40" s="51">
        <f>MAX(F2:F39)</f>
        <v>47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"/>
  <sheetViews>
    <sheetView zoomScaleNormal="100" workbookViewId="0">
      <selection activeCell="M3" sqref="M3"/>
    </sheetView>
  </sheetViews>
  <sheetFormatPr baseColWidth="10" defaultColWidth="9" defaultRowHeight="14.25"/>
  <cols>
    <col min="1" max="1" width="12.5" style="41" bestFit="1" customWidth="1"/>
    <col min="2" max="5" width="13" style="41" bestFit="1" customWidth="1"/>
    <col min="6" max="6" width="9" style="41"/>
    <col min="7" max="247" width="9" style="17"/>
    <col min="248" max="248" width="9" style="17" customWidth="1"/>
    <col min="249" max="249" width="13.375" style="17" customWidth="1"/>
    <col min="250" max="250" width="11.75" style="17" customWidth="1"/>
    <col min="251" max="251" width="10.875" style="17" customWidth="1"/>
    <col min="252" max="252" width="11.875" style="17" customWidth="1"/>
    <col min="253" max="253" width="15.5" style="17" customWidth="1"/>
    <col min="254" max="503" width="9" style="17"/>
    <col min="504" max="504" width="9" style="17" customWidth="1"/>
    <col min="505" max="505" width="13.375" style="17" customWidth="1"/>
    <col min="506" max="506" width="11.75" style="17" customWidth="1"/>
    <col min="507" max="507" width="10.875" style="17" customWidth="1"/>
    <col min="508" max="508" width="11.875" style="17" customWidth="1"/>
    <col min="509" max="509" width="15.5" style="17" customWidth="1"/>
    <col min="510" max="759" width="9" style="17"/>
    <col min="760" max="760" width="9" style="17" customWidth="1"/>
    <col min="761" max="761" width="13.375" style="17" customWidth="1"/>
    <col min="762" max="762" width="11.75" style="17" customWidth="1"/>
    <col min="763" max="763" width="10.875" style="17" customWidth="1"/>
    <col min="764" max="764" width="11.875" style="17" customWidth="1"/>
    <col min="765" max="765" width="15.5" style="17" customWidth="1"/>
    <col min="766" max="1015" width="9" style="17"/>
    <col min="1016" max="1016" width="9" style="17" customWidth="1"/>
    <col min="1017" max="1017" width="13.375" style="17" customWidth="1"/>
    <col min="1018" max="1018" width="11.75" style="17" customWidth="1"/>
    <col min="1019" max="1019" width="10.875" style="17" customWidth="1"/>
    <col min="1020" max="1020" width="11.875" style="17" customWidth="1"/>
    <col min="1021" max="1021" width="15.5" style="17" customWidth="1"/>
    <col min="1022" max="1271" width="9" style="17"/>
    <col min="1272" max="1272" width="9" style="17" customWidth="1"/>
    <col min="1273" max="1273" width="13.375" style="17" customWidth="1"/>
    <col min="1274" max="1274" width="11.75" style="17" customWidth="1"/>
    <col min="1275" max="1275" width="10.875" style="17" customWidth="1"/>
    <col min="1276" max="1276" width="11.875" style="17" customWidth="1"/>
    <col min="1277" max="1277" width="15.5" style="17" customWidth="1"/>
    <col min="1278" max="1527" width="9" style="17"/>
    <col min="1528" max="1528" width="9" style="17" customWidth="1"/>
    <col min="1529" max="1529" width="13.375" style="17" customWidth="1"/>
    <col min="1530" max="1530" width="11.75" style="17" customWidth="1"/>
    <col min="1531" max="1531" width="10.875" style="17" customWidth="1"/>
    <col min="1532" max="1532" width="11.875" style="17" customWidth="1"/>
    <col min="1533" max="1533" width="15.5" style="17" customWidth="1"/>
    <col min="1534" max="1783" width="9" style="17"/>
    <col min="1784" max="1784" width="9" style="17" customWidth="1"/>
    <col min="1785" max="1785" width="13.375" style="17" customWidth="1"/>
    <col min="1786" max="1786" width="11.75" style="17" customWidth="1"/>
    <col min="1787" max="1787" width="10.875" style="17" customWidth="1"/>
    <col min="1788" max="1788" width="11.875" style="17" customWidth="1"/>
    <col min="1789" max="1789" width="15.5" style="17" customWidth="1"/>
    <col min="1790" max="2039" width="9" style="17"/>
    <col min="2040" max="2040" width="9" style="17" customWidth="1"/>
    <col min="2041" max="2041" width="13.375" style="17" customWidth="1"/>
    <col min="2042" max="2042" width="11.75" style="17" customWidth="1"/>
    <col min="2043" max="2043" width="10.875" style="17" customWidth="1"/>
    <col min="2044" max="2044" width="11.875" style="17" customWidth="1"/>
    <col min="2045" max="2045" width="15.5" style="17" customWidth="1"/>
    <col min="2046" max="2295" width="9" style="17"/>
    <col min="2296" max="2296" width="9" style="17" customWidth="1"/>
    <col min="2297" max="2297" width="13.375" style="17" customWidth="1"/>
    <col min="2298" max="2298" width="11.75" style="17" customWidth="1"/>
    <col min="2299" max="2299" width="10.875" style="17" customWidth="1"/>
    <col min="2300" max="2300" width="11.875" style="17" customWidth="1"/>
    <col min="2301" max="2301" width="15.5" style="17" customWidth="1"/>
    <col min="2302" max="2551" width="9" style="17"/>
    <col min="2552" max="2552" width="9" style="17" customWidth="1"/>
    <col min="2553" max="2553" width="13.375" style="17" customWidth="1"/>
    <col min="2554" max="2554" width="11.75" style="17" customWidth="1"/>
    <col min="2555" max="2555" width="10.875" style="17" customWidth="1"/>
    <col min="2556" max="2556" width="11.875" style="17" customWidth="1"/>
    <col min="2557" max="2557" width="15.5" style="17" customWidth="1"/>
    <col min="2558" max="2807" width="9" style="17"/>
    <col min="2808" max="2808" width="9" style="17" customWidth="1"/>
    <col min="2809" max="2809" width="13.375" style="17" customWidth="1"/>
    <col min="2810" max="2810" width="11.75" style="17" customWidth="1"/>
    <col min="2811" max="2811" width="10.875" style="17" customWidth="1"/>
    <col min="2812" max="2812" width="11.875" style="17" customWidth="1"/>
    <col min="2813" max="2813" width="15.5" style="17" customWidth="1"/>
    <col min="2814" max="3063" width="9" style="17"/>
    <col min="3064" max="3064" width="9" style="17" customWidth="1"/>
    <col min="3065" max="3065" width="13.375" style="17" customWidth="1"/>
    <col min="3066" max="3066" width="11.75" style="17" customWidth="1"/>
    <col min="3067" max="3067" width="10.875" style="17" customWidth="1"/>
    <col min="3068" max="3068" width="11.875" style="17" customWidth="1"/>
    <col min="3069" max="3069" width="15.5" style="17" customWidth="1"/>
    <col min="3070" max="3319" width="9" style="17"/>
    <col min="3320" max="3320" width="9" style="17" customWidth="1"/>
    <col min="3321" max="3321" width="13.375" style="17" customWidth="1"/>
    <col min="3322" max="3322" width="11.75" style="17" customWidth="1"/>
    <col min="3323" max="3323" width="10.875" style="17" customWidth="1"/>
    <col min="3324" max="3324" width="11.875" style="17" customWidth="1"/>
    <col min="3325" max="3325" width="15.5" style="17" customWidth="1"/>
    <col min="3326" max="3575" width="9" style="17"/>
    <col min="3576" max="3576" width="9" style="17" customWidth="1"/>
    <col min="3577" max="3577" width="13.375" style="17" customWidth="1"/>
    <col min="3578" max="3578" width="11.75" style="17" customWidth="1"/>
    <col min="3579" max="3579" width="10.875" style="17" customWidth="1"/>
    <col min="3580" max="3580" width="11.875" style="17" customWidth="1"/>
    <col min="3581" max="3581" width="15.5" style="17" customWidth="1"/>
    <col min="3582" max="3831" width="9" style="17"/>
    <col min="3832" max="3832" width="9" style="17" customWidth="1"/>
    <col min="3833" max="3833" width="13.375" style="17" customWidth="1"/>
    <col min="3834" max="3834" width="11.75" style="17" customWidth="1"/>
    <col min="3835" max="3835" width="10.875" style="17" customWidth="1"/>
    <col min="3836" max="3836" width="11.875" style="17" customWidth="1"/>
    <col min="3837" max="3837" width="15.5" style="17" customWidth="1"/>
    <col min="3838" max="4087" width="9" style="17"/>
    <col min="4088" max="4088" width="9" style="17" customWidth="1"/>
    <col min="4089" max="4089" width="13.375" style="17" customWidth="1"/>
    <col min="4090" max="4090" width="11.75" style="17" customWidth="1"/>
    <col min="4091" max="4091" width="10.875" style="17" customWidth="1"/>
    <col min="4092" max="4092" width="11.875" style="17" customWidth="1"/>
    <col min="4093" max="4093" width="15.5" style="17" customWidth="1"/>
    <col min="4094" max="4343" width="9" style="17"/>
    <col min="4344" max="4344" width="9" style="17" customWidth="1"/>
    <col min="4345" max="4345" width="13.375" style="17" customWidth="1"/>
    <col min="4346" max="4346" width="11.75" style="17" customWidth="1"/>
    <col min="4347" max="4347" width="10.875" style="17" customWidth="1"/>
    <col min="4348" max="4348" width="11.875" style="17" customWidth="1"/>
    <col min="4349" max="4349" width="15.5" style="17" customWidth="1"/>
    <col min="4350" max="4599" width="9" style="17"/>
    <col min="4600" max="4600" width="9" style="17" customWidth="1"/>
    <col min="4601" max="4601" width="13.375" style="17" customWidth="1"/>
    <col min="4602" max="4602" width="11.75" style="17" customWidth="1"/>
    <col min="4603" max="4603" width="10.875" style="17" customWidth="1"/>
    <col min="4604" max="4604" width="11.875" style="17" customWidth="1"/>
    <col min="4605" max="4605" width="15.5" style="17" customWidth="1"/>
    <col min="4606" max="4855" width="9" style="17"/>
    <col min="4856" max="4856" width="9" style="17" customWidth="1"/>
    <col min="4857" max="4857" width="13.375" style="17" customWidth="1"/>
    <col min="4858" max="4858" width="11.75" style="17" customWidth="1"/>
    <col min="4859" max="4859" width="10.875" style="17" customWidth="1"/>
    <col min="4860" max="4860" width="11.875" style="17" customWidth="1"/>
    <col min="4861" max="4861" width="15.5" style="17" customWidth="1"/>
    <col min="4862" max="5111" width="9" style="17"/>
    <col min="5112" max="5112" width="9" style="17" customWidth="1"/>
    <col min="5113" max="5113" width="13.375" style="17" customWidth="1"/>
    <col min="5114" max="5114" width="11.75" style="17" customWidth="1"/>
    <col min="5115" max="5115" width="10.875" style="17" customWidth="1"/>
    <col min="5116" max="5116" width="11.875" style="17" customWidth="1"/>
    <col min="5117" max="5117" width="15.5" style="17" customWidth="1"/>
    <col min="5118" max="5367" width="9" style="17"/>
    <col min="5368" max="5368" width="9" style="17" customWidth="1"/>
    <col min="5369" max="5369" width="13.375" style="17" customWidth="1"/>
    <col min="5370" max="5370" width="11.75" style="17" customWidth="1"/>
    <col min="5371" max="5371" width="10.875" style="17" customWidth="1"/>
    <col min="5372" max="5372" width="11.875" style="17" customWidth="1"/>
    <col min="5373" max="5373" width="15.5" style="17" customWidth="1"/>
    <col min="5374" max="5623" width="9" style="17"/>
    <col min="5624" max="5624" width="9" style="17" customWidth="1"/>
    <col min="5625" max="5625" width="13.375" style="17" customWidth="1"/>
    <col min="5626" max="5626" width="11.75" style="17" customWidth="1"/>
    <col min="5627" max="5627" width="10.875" style="17" customWidth="1"/>
    <col min="5628" max="5628" width="11.875" style="17" customWidth="1"/>
    <col min="5629" max="5629" width="15.5" style="17" customWidth="1"/>
    <col min="5630" max="5879" width="9" style="17"/>
    <col min="5880" max="5880" width="9" style="17" customWidth="1"/>
    <col min="5881" max="5881" width="13.375" style="17" customWidth="1"/>
    <col min="5882" max="5882" width="11.75" style="17" customWidth="1"/>
    <col min="5883" max="5883" width="10.875" style="17" customWidth="1"/>
    <col min="5884" max="5884" width="11.875" style="17" customWidth="1"/>
    <col min="5885" max="5885" width="15.5" style="17" customWidth="1"/>
    <col min="5886" max="6135" width="9" style="17"/>
    <col min="6136" max="6136" width="9" style="17" customWidth="1"/>
    <col min="6137" max="6137" width="13.375" style="17" customWidth="1"/>
    <col min="6138" max="6138" width="11.75" style="17" customWidth="1"/>
    <col min="6139" max="6139" width="10.875" style="17" customWidth="1"/>
    <col min="6140" max="6140" width="11.875" style="17" customWidth="1"/>
    <col min="6141" max="6141" width="15.5" style="17" customWidth="1"/>
    <col min="6142" max="6391" width="9" style="17"/>
    <col min="6392" max="6392" width="9" style="17" customWidth="1"/>
    <col min="6393" max="6393" width="13.375" style="17" customWidth="1"/>
    <col min="6394" max="6394" width="11.75" style="17" customWidth="1"/>
    <col min="6395" max="6395" width="10.875" style="17" customWidth="1"/>
    <col min="6396" max="6396" width="11.875" style="17" customWidth="1"/>
    <col min="6397" max="6397" width="15.5" style="17" customWidth="1"/>
    <col min="6398" max="6647" width="9" style="17"/>
    <col min="6648" max="6648" width="9" style="17" customWidth="1"/>
    <col min="6649" max="6649" width="13.375" style="17" customWidth="1"/>
    <col min="6650" max="6650" width="11.75" style="17" customWidth="1"/>
    <col min="6651" max="6651" width="10.875" style="17" customWidth="1"/>
    <col min="6652" max="6652" width="11.875" style="17" customWidth="1"/>
    <col min="6653" max="6653" width="15.5" style="17" customWidth="1"/>
    <col min="6654" max="6903" width="9" style="17"/>
    <col min="6904" max="6904" width="9" style="17" customWidth="1"/>
    <col min="6905" max="6905" width="13.375" style="17" customWidth="1"/>
    <col min="6906" max="6906" width="11.75" style="17" customWidth="1"/>
    <col min="6907" max="6907" width="10.875" style="17" customWidth="1"/>
    <col min="6908" max="6908" width="11.875" style="17" customWidth="1"/>
    <col min="6909" max="6909" width="15.5" style="17" customWidth="1"/>
    <col min="6910" max="7159" width="9" style="17"/>
    <col min="7160" max="7160" width="9" style="17" customWidth="1"/>
    <col min="7161" max="7161" width="13.375" style="17" customWidth="1"/>
    <col min="7162" max="7162" width="11.75" style="17" customWidth="1"/>
    <col min="7163" max="7163" width="10.875" style="17" customWidth="1"/>
    <col min="7164" max="7164" width="11.875" style="17" customWidth="1"/>
    <col min="7165" max="7165" width="15.5" style="17" customWidth="1"/>
    <col min="7166" max="7415" width="9" style="17"/>
    <col min="7416" max="7416" width="9" style="17" customWidth="1"/>
    <col min="7417" max="7417" width="13.375" style="17" customWidth="1"/>
    <col min="7418" max="7418" width="11.75" style="17" customWidth="1"/>
    <col min="7419" max="7419" width="10.875" style="17" customWidth="1"/>
    <col min="7420" max="7420" width="11.875" style="17" customWidth="1"/>
    <col min="7421" max="7421" width="15.5" style="17" customWidth="1"/>
    <col min="7422" max="7671" width="9" style="17"/>
    <col min="7672" max="7672" width="9" style="17" customWidth="1"/>
    <col min="7673" max="7673" width="13.375" style="17" customWidth="1"/>
    <col min="7674" max="7674" width="11.75" style="17" customWidth="1"/>
    <col min="7675" max="7675" width="10.875" style="17" customWidth="1"/>
    <col min="7676" max="7676" width="11.875" style="17" customWidth="1"/>
    <col min="7677" max="7677" width="15.5" style="17" customWidth="1"/>
    <col min="7678" max="7927" width="9" style="17"/>
    <col min="7928" max="7928" width="9" style="17" customWidth="1"/>
    <col min="7929" max="7929" width="13.375" style="17" customWidth="1"/>
    <col min="7930" max="7930" width="11.75" style="17" customWidth="1"/>
    <col min="7931" max="7931" width="10.875" style="17" customWidth="1"/>
    <col min="7932" max="7932" width="11.875" style="17" customWidth="1"/>
    <col min="7933" max="7933" width="15.5" style="17" customWidth="1"/>
    <col min="7934" max="8183" width="9" style="17"/>
    <col min="8184" max="8184" width="9" style="17" customWidth="1"/>
    <col min="8185" max="8185" width="13.375" style="17" customWidth="1"/>
    <col min="8186" max="8186" width="11.75" style="17" customWidth="1"/>
    <col min="8187" max="8187" width="10.875" style="17" customWidth="1"/>
    <col min="8188" max="8188" width="11.875" style="17" customWidth="1"/>
    <col min="8189" max="8189" width="15.5" style="17" customWidth="1"/>
    <col min="8190" max="8439" width="9" style="17"/>
    <col min="8440" max="8440" width="9" style="17" customWidth="1"/>
    <col min="8441" max="8441" width="13.375" style="17" customWidth="1"/>
    <col min="8442" max="8442" width="11.75" style="17" customWidth="1"/>
    <col min="8443" max="8443" width="10.875" style="17" customWidth="1"/>
    <col min="8444" max="8444" width="11.875" style="17" customWidth="1"/>
    <col min="8445" max="8445" width="15.5" style="17" customWidth="1"/>
    <col min="8446" max="8695" width="9" style="17"/>
    <col min="8696" max="8696" width="9" style="17" customWidth="1"/>
    <col min="8697" max="8697" width="13.375" style="17" customWidth="1"/>
    <col min="8698" max="8698" width="11.75" style="17" customWidth="1"/>
    <col min="8699" max="8699" width="10.875" style="17" customWidth="1"/>
    <col min="8700" max="8700" width="11.875" style="17" customWidth="1"/>
    <col min="8701" max="8701" width="15.5" style="17" customWidth="1"/>
    <col min="8702" max="8951" width="9" style="17"/>
    <col min="8952" max="8952" width="9" style="17" customWidth="1"/>
    <col min="8953" max="8953" width="13.375" style="17" customWidth="1"/>
    <col min="8954" max="8954" width="11.75" style="17" customWidth="1"/>
    <col min="8955" max="8955" width="10.875" style="17" customWidth="1"/>
    <col min="8956" max="8956" width="11.875" style="17" customWidth="1"/>
    <col min="8957" max="8957" width="15.5" style="17" customWidth="1"/>
    <col min="8958" max="9207" width="9" style="17"/>
    <col min="9208" max="9208" width="9" style="17" customWidth="1"/>
    <col min="9209" max="9209" width="13.375" style="17" customWidth="1"/>
    <col min="9210" max="9210" width="11.75" style="17" customWidth="1"/>
    <col min="9211" max="9211" width="10.875" style="17" customWidth="1"/>
    <col min="9212" max="9212" width="11.875" style="17" customWidth="1"/>
    <col min="9213" max="9213" width="15.5" style="17" customWidth="1"/>
    <col min="9214" max="9463" width="9" style="17"/>
    <col min="9464" max="9464" width="9" style="17" customWidth="1"/>
    <col min="9465" max="9465" width="13.375" style="17" customWidth="1"/>
    <col min="9466" max="9466" width="11.75" style="17" customWidth="1"/>
    <col min="9467" max="9467" width="10.875" style="17" customWidth="1"/>
    <col min="9468" max="9468" width="11.875" style="17" customWidth="1"/>
    <col min="9469" max="9469" width="15.5" style="17" customWidth="1"/>
    <col min="9470" max="9719" width="9" style="17"/>
    <col min="9720" max="9720" width="9" style="17" customWidth="1"/>
    <col min="9721" max="9721" width="13.375" style="17" customWidth="1"/>
    <col min="9722" max="9722" width="11.75" style="17" customWidth="1"/>
    <col min="9723" max="9723" width="10.875" style="17" customWidth="1"/>
    <col min="9724" max="9724" width="11.875" style="17" customWidth="1"/>
    <col min="9725" max="9725" width="15.5" style="17" customWidth="1"/>
    <col min="9726" max="9975" width="9" style="17"/>
    <col min="9976" max="9976" width="9" style="17" customWidth="1"/>
    <col min="9977" max="9977" width="13.375" style="17" customWidth="1"/>
    <col min="9978" max="9978" width="11.75" style="17" customWidth="1"/>
    <col min="9979" max="9979" width="10.875" style="17" customWidth="1"/>
    <col min="9980" max="9980" width="11.875" style="17" customWidth="1"/>
    <col min="9981" max="9981" width="15.5" style="17" customWidth="1"/>
    <col min="9982" max="10231" width="9" style="17"/>
    <col min="10232" max="10232" width="9" style="17" customWidth="1"/>
    <col min="10233" max="10233" width="13.375" style="17" customWidth="1"/>
    <col min="10234" max="10234" width="11.75" style="17" customWidth="1"/>
    <col min="10235" max="10235" width="10.875" style="17" customWidth="1"/>
    <col min="10236" max="10236" width="11.875" style="17" customWidth="1"/>
    <col min="10237" max="10237" width="15.5" style="17" customWidth="1"/>
    <col min="10238" max="10487" width="9" style="17"/>
    <col min="10488" max="10488" width="9" style="17" customWidth="1"/>
    <col min="10489" max="10489" width="13.375" style="17" customWidth="1"/>
    <col min="10490" max="10490" width="11.75" style="17" customWidth="1"/>
    <col min="10491" max="10491" width="10.875" style="17" customWidth="1"/>
    <col min="10492" max="10492" width="11.875" style="17" customWidth="1"/>
    <col min="10493" max="10493" width="15.5" style="17" customWidth="1"/>
    <col min="10494" max="10743" width="9" style="17"/>
    <col min="10744" max="10744" width="9" style="17" customWidth="1"/>
    <col min="10745" max="10745" width="13.375" style="17" customWidth="1"/>
    <col min="10746" max="10746" width="11.75" style="17" customWidth="1"/>
    <col min="10747" max="10747" width="10.875" style="17" customWidth="1"/>
    <col min="10748" max="10748" width="11.875" style="17" customWidth="1"/>
    <col min="10749" max="10749" width="15.5" style="17" customWidth="1"/>
    <col min="10750" max="10999" width="9" style="17"/>
    <col min="11000" max="11000" width="9" style="17" customWidth="1"/>
    <col min="11001" max="11001" width="13.375" style="17" customWidth="1"/>
    <col min="11002" max="11002" width="11.75" style="17" customWidth="1"/>
    <col min="11003" max="11003" width="10.875" style="17" customWidth="1"/>
    <col min="11004" max="11004" width="11.875" style="17" customWidth="1"/>
    <col min="11005" max="11005" width="15.5" style="17" customWidth="1"/>
    <col min="11006" max="11255" width="9" style="17"/>
    <col min="11256" max="11256" width="9" style="17" customWidth="1"/>
    <col min="11257" max="11257" width="13.375" style="17" customWidth="1"/>
    <col min="11258" max="11258" width="11.75" style="17" customWidth="1"/>
    <col min="11259" max="11259" width="10.875" style="17" customWidth="1"/>
    <col min="11260" max="11260" width="11.875" style="17" customWidth="1"/>
    <col min="11261" max="11261" width="15.5" style="17" customWidth="1"/>
    <col min="11262" max="11511" width="9" style="17"/>
    <col min="11512" max="11512" width="9" style="17" customWidth="1"/>
    <col min="11513" max="11513" width="13.375" style="17" customWidth="1"/>
    <col min="11514" max="11514" width="11.75" style="17" customWidth="1"/>
    <col min="11515" max="11515" width="10.875" style="17" customWidth="1"/>
    <col min="11516" max="11516" width="11.875" style="17" customWidth="1"/>
    <col min="11517" max="11517" width="15.5" style="17" customWidth="1"/>
    <col min="11518" max="11767" width="9" style="17"/>
    <col min="11768" max="11768" width="9" style="17" customWidth="1"/>
    <col min="11769" max="11769" width="13.375" style="17" customWidth="1"/>
    <col min="11770" max="11770" width="11.75" style="17" customWidth="1"/>
    <col min="11771" max="11771" width="10.875" style="17" customWidth="1"/>
    <col min="11772" max="11772" width="11.875" style="17" customWidth="1"/>
    <col min="11773" max="11773" width="15.5" style="17" customWidth="1"/>
    <col min="11774" max="12023" width="9" style="17"/>
    <col min="12024" max="12024" width="9" style="17" customWidth="1"/>
    <col min="12025" max="12025" width="13.375" style="17" customWidth="1"/>
    <col min="12026" max="12026" width="11.75" style="17" customWidth="1"/>
    <col min="12027" max="12027" width="10.875" style="17" customWidth="1"/>
    <col min="12028" max="12028" width="11.875" style="17" customWidth="1"/>
    <col min="12029" max="12029" width="15.5" style="17" customWidth="1"/>
    <col min="12030" max="12279" width="9" style="17"/>
    <col min="12280" max="12280" width="9" style="17" customWidth="1"/>
    <col min="12281" max="12281" width="13.375" style="17" customWidth="1"/>
    <col min="12282" max="12282" width="11.75" style="17" customWidth="1"/>
    <col min="12283" max="12283" width="10.875" style="17" customWidth="1"/>
    <col min="12284" max="12284" width="11.875" style="17" customWidth="1"/>
    <col min="12285" max="12285" width="15.5" style="17" customWidth="1"/>
    <col min="12286" max="12535" width="9" style="17"/>
    <col min="12536" max="12536" width="9" style="17" customWidth="1"/>
    <col min="12537" max="12537" width="13.375" style="17" customWidth="1"/>
    <col min="12538" max="12538" width="11.75" style="17" customWidth="1"/>
    <col min="12539" max="12539" width="10.875" style="17" customWidth="1"/>
    <col min="12540" max="12540" width="11.875" style="17" customWidth="1"/>
    <col min="12541" max="12541" width="15.5" style="17" customWidth="1"/>
    <col min="12542" max="12791" width="9" style="17"/>
    <col min="12792" max="12792" width="9" style="17" customWidth="1"/>
    <col min="12793" max="12793" width="13.375" style="17" customWidth="1"/>
    <col min="12794" max="12794" width="11.75" style="17" customWidth="1"/>
    <col min="12795" max="12795" width="10.875" style="17" customWidth="1"/>
    <col min="12796" max="12796" width="11.875" style="17" customWidth="1"/>
    <col min="12797" max="12797" width="15.5" style="17" customWidth="1"/>
    <col min="12798" max="13047" width="9" style="17"/>
    <col min="13048" max="13048" width="9" style="17" customWidth="1"/>
    <col min="13049" max="13049" width="13.375" style="17" customWidth="1"/>
    <col min="13050" max="13050" width="11.75" style="17" customWidth="1"/>
    <col min="13051" max="13051" width="10.875" style="17" customWidth="1"/>
    <col min="13052" max="13052" width="11.875" style="17" customWidth="1"/>
    <col min="13053" max="13053" width="15.5" style="17" customWidth="1"/>
    <col min="13054" max="13303" width="9" style="17"/>
    <col min="13304" max="13304" width="9" style="17" customWidth="1"/>
    <col min="13305" max="13305" width="13.375" style="17" customWidth="1"/>
    <col min="13306" max="13306" width="11.75" style="17" customWidth="1"/>
    <col min="13307" max="13307" width="10.875" style="17" customWidth="1"/>
    <col min="13308" max="13308" width="11.875" style="17" customWidth="1"/>
    <col min="13309" max="13309" width="15.5" style="17" customWidth="1"/>
    <col min="13310" max="13559" width="9" style="17"/>
    <col min="13560" max="13560" width="9" style="17" customWidth="1"/>
    <col min="13561" max="13561" width="13.375" style="17" customWidth="1"/>
    <col min="13562" max="13562" width="11.75" style="17" customWidth="1"/>
    <col min="13563" max="13563" width="10.875" style="17" customWidth="1"/>
    <col min="13564" max="13564" width="11.875" style="17" customWidth="1"/>
    <col min="13565" max="13565" width="15.5" style="17" customWidth="1"/>
    <col min="13566" max="13815" width="9" style="17"/>
    <col min="13816" max="13816" width="9" style="17" customWidth="1"/>
    <col min="13817" max="13817" width="13.375" style="17" customWidth="1"/>
    <col min="13818" max="13818" width="11.75" style="17" customWidth="1"/>
    <col min="13819" max="13819" width="10.875" style="17" customWidth="1"/>
    <col min="13820" max="13820" width="11.875" style="17" customWidth="1"/>
    <col min="13821" max="13821" width="15.5" style="17" customWidth="1"/>
    <col min="13822" max="14071" width="9" style="17"/>
    <col min="14072" max="14072" width="9" style="17" customWidth="1"/>
    <col min="14073" max="14073" width="13.375" style="17" customWidth="1"/>
    <col min="14074" max="14074" width="11.75" style="17" customWidth="1"/>
    <col min="14075" max="14075" width="10.875" style="17" customWidth="1"/>
    <col min="14076" max="14076" width="11.875" style="17" customWidth="1"/>
    <col min="14077" max="14077" width="15.5" style="17" customWidth="1"/>
    <col min="14078" max="14327" width="9" style="17"/>
    <col min="14328" max="14328" width="9" style="17" customWidth="1"/>
    <col min="14329" max="14329" width="13.375" style="17" customWidth="1"/>
    <col min="14330" max="14330" width="11.75" style="17" customWidth="1"/>
    <col min="14331" max="14331" width="10.875" style="17" customWidth="1"/>
    <col min="14332" max="14332" width="11.875" style="17" customWidth="1"/>
    <col min="14333" max="14333" width="15.5" style="17" customWidth="1"/>
    <col min="14334" max="14583" width="9" style="17"/>
    <col min="14584" max="14584" width="9" style="17" customWidth="1"/>
    <col min="14585" max="14585" width="13.375" style="17" customWidth="1"/>
    <col min="14586" max="14586" width="11.75" style="17" customWidth="1"/>
    <col min="14587" max="14587" width="10.875" style="17" customWidth="1"/>
    <col min="14588" max="14588" width="11.875" style="17" customWidth="1"/>
    <col min="14589" max="14589" width="15.5" style="17" customWidth="1"/>
    <col min="14590" max="14839" width="9" style="17"/>
    <col min="14840" max="14840" width="9" style="17" customWidth="1"/>
    <col min="14841" max="14841" width="13.375" style="17" customWidth="1"/>
    <col min="14842" max="14842" width="11.75" style="17" customWidth="1"/>
    <col min="14843" max="14843" width="10.875" style="17" customWidth="1"/>
    <col min="14844" max="14844" width="11.875" style="17" customWidth="1"/>
    <col min="14845" max="14845" width="15.5" style="17" customWidth="1"/>
    <col min="14846" max="15095" width="9" style="17"/>
    <col min="15096" max="15096" width="9" style="17" customWidth="1"/>
    <col min="15097" max="15097" width="13.375" style="17" customWidth="1"/>
    <col min="15098" max="15098" width="11.75" style="17" customWidth="1"/>
    <col min="15099" max="15099" width="10.875" style="17" customWidth="1"/>
    <col min="15100" max="15100" width="11.875" style="17" customWidth="1"/>
    <col min="15101" max="15101" width="15.5" style="17" customWidth="1"/>
    <col min="15102" max="15351" width="9" style="17"/>
    <col min="15352" max="15352" width="9" style="17" customWidth="1"/>
    <col min="15353" max="15353" width="13.375" style="17" customWidth="1"/>
    <col min="15354" max="15354" width="11.75" style="17" customWidth="1"/>
    <col min="15355" max="15355" width="10.875" style="17" customWidth="1"/>
    <col min="15356" max="15356" width="11.875" style="17" customWidth="1"/>
    <col min="15357" max="15357" width="15.5" style="17" customWidth="1"/>
    <col min="15358" max="15607" width="9" style="17"/>
    <col min="15608" max="15608" width="9" style="17" customWidth="1"/>
    <col min="15609" max="15609" width="13.375" style="17" customWidth="1"/>
    <col min="15610" max="15610" width="11.75" style="17" customWidth="1"/>
    <col min="15611" max="15611" width="10.875" style="17" customWidth="1"/>
    <col min="15612" max="15612" width="11.875" style="17" customWidth="1"/>
    <col min="15613" max="15613" width="15.5" style="17" customWidth="1"/>
    <col min="15614" max="15863" width="9" style="17"/>
    <col min="15864" max="15864" width="9" style="17" customWidth="1"/>
    <col min="15865" max="15865" width="13.375" style="17" customWidth="1"/>
    <col min="15866" max="15866" width="11.75" style="17" customWidth="1"/>
    <col min="15867" max="15867" width="10.875" style="17" customWidth="1"/>
    <col min="15868" max="15868" width="11.875" style="17" customWidth="1"/>
    <col min="15869" max="15869" width="15.5" style="17" customWidth="1"/>
    <col min="15870" max="16119" width="9" style="17"/>
    <col min="16120" max="16120" width="9" style="17" customWidth="1"/>
    <col min="16121" max="16121" width="13.375" style="17" customWidth="1"/>
    <col min="16122" max="16122" width="11.75" style="17" customWidth="1"/>
    <col min="16123" max="16123" width="10.875" style="17" customWidth="1"/>
    <col min="16124" max="16124" width="11.875" style="17" customWidth="1"/>
    <col min="16125" max="16125" width="15.5" style="17" customWidth="1"/>
    <col min="16126" max="16384" width="9" style="17"/>
  </cols>
  <sheetData>
    <row r="2" spans="1:6" s="19" customFormat="1" ht="25.5">
      <c r="A2" s="56" t="s">
        <v>253</v>
      </c>
      <c r="B2" s="56" t="s">
        <v>254</v>
      </c>
      <c r="C2" s="56" t="s">
        <v>255</v>
      </c>
      <c r="D2" s="56" t="s">
        <v>256</v>
      </c>
      <c r="E2" s="56" t="s">
        <v>257</v>
      </c>
      <c r="F2" s="56"/>
    </row>
    <row r="3" spans="1:6">
      <c r="A3" s="57" t="s">
        <v>19</v>
      </c>
      <c r="B3" s="58">
        <v>16</v>
      </c>
      <c r="C3" s="58">
        <v>11</v>
      </c>
      <c r="D3" s="58">
        <v>38</v>
      </c>
      <c r="E3" s="58">
        <v>77</v>
      </c>
      <c r="F3" s="58"/>
    </row>
    <row r="4" spans="1:6">
      <c r="A4" s="57" t="s">
        <v>17</v>
      </c>
      <c r="B4" s="58">
        <v>20</v>
      </c>
      <c r="C4" s="58">
        <v>14</v>
      </c>
      <c r="D4" s="58">
        <v>43</v>
      </c>
      <c r="E4" s="58">
        <v>77</v>
      </c>
      <c r="F4" s="58"/>
    </row>
    <row r="5" spans="1:6">
      <c r="A5" s="57" t="s">
        <v>12</v>
      </c>
      <c r="B5" s="58">
        <v>21</v>
      </c>
      <c r="C5" s="58">
        <v>15</v>
      </c>
      <c r="D5" s="58">
        <v>46</v>
      </c>
      <c r="E5" s="58">
        <v>79</v>
      </c>
      <c r="F5" s="58"/>
    </row>
    <row r="6" spans="1:6">
      <c r="A6" s="57" t="s">
        <v>13</v>
      </c>
      <c r="B6" s="58">
        <v>21</v>
      </c>
      <c r="C6" s="58">
        <v>14</v>
      </c>
      <c r="D6" s="58">
        <v>46</v>
      </c>
      <c r="E6" s="58">
        <v>82</v>
      </c>
      <c r="F6" s="58"/>
    </row>
    <row r="7" spans="1:6">
      <c r="A7" s="57" t="s">
        <v>259</v>
      </c>
      <c r="B7" s="58">
        <v>22</v>
      </c>
      <c r="C7" s="58">
        <v>16</v>
      </c>
      <c r="D7" s="58">
        <v>47</v>
      </c>
      <c r="E7" s="58">
        <v>76</v>
      </c>
      <c r="F7" s="58"/>
    </row>
    <row r="8" spans="1:6">
      <c r="A8" s="57" t="s">
        <v>18</v>
      </c>
      <c r="B8" s="58">
        <v>25</v>
      </c>
      <c r="C8" s="58">
        <v>20</v>
      </c>
      <c r="D8" s="58">
        <v>51</v>
      </c>
      <c r="E8" s="58">
        <v>75</v>
      </c>
      <c r="F8" s="58"/>
    </row>
  </sheetData>
  <autoFilter ref="A2:E2">
    <sortState ref="A13:E18">
      <sortCondition ref="B12"/>
    </sortState>
  </autoFilter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20</vt:i4>
      </vt:variant>
    </vt:vector>
  </HeadingPairs>
  <TitlesOfParts>
    <vt:vector size="20" baseType="lpstr">
      <vt:lpstr>Sommaire </vt:lpstr>
      <vt:lpstr>Graphique 1 note pdf</vt:lpstr>
      <vt:lpstr>Tableau 1 note pdf</vt:lpstr>
      <vt:lpstr>graphique 2 note pdf</vt:lpstr>
      <vt:lpstr>graphique 3 note pdf</vt:lpstr>
      <vt:lpstr>Graphique A hyperT</vt:lpstr>
      <vt:lpstr>Graphique B hyperT</vt:lpstr>
      <vt:lpstr>Graphique C HyperT</vt:lpstr>
      <vt:lpstr>Graphique D HyperT</vt:lpstr>
      <vt:lpstr>Graphique E hypertT</vt:lpstr>
      <vt:lpstr>Feuil1</vt:lpstr>
      <vt:lpstr>Feuil2</vt:lpstr>
      <vt:lpstr>Feuil3</vt:lpstr>
      <vt:lpstr>Feuil4</vt:lpstr>
      <vt:lpstr>Feuil5</vt:lpstr>
      <vt:lpstr>Feuil6</vt:lpstr>
      <vt:lpstr>Feuil7</vt:lpstr>
      <vt:lpstr>Feuil8</vt:lpstr>
      <vt:lpstr>Feuil9</vt:lpstr>
      <vt:lpstr>Feuil10</vt:lpstr>
    </vt:vector>
  </TitlesOfParts>
  <Company>SPM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HURION Sylvie</dc:creator>
  <cp:lastModifiedBy>C.Françoise</cp:lastModifiedBy>
  <dcterms:created xsi:type="dcterms:W3CDTF">2016-03-25T15:36:19Z</dcterms:created>
  <dcterms:modified xsi:type="dcterms:W3CDTF">2016-04-21T12:09:55Z</dcterms:modified>
</cp:coreProperties>
</file>