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 activeTab="2"/>
  </bookViews>
  <sheets>
    <sheet name="TFP" sheetId="1" r:id="rId1"/>
    <sheet name="GDP" sheetId="2" r:id="rId2"/>
    <sheet name="g1_avec_legende" sheetId="7" r:id="rId3"/>
    <sheet name="g1" sheetId="4" r:id="rId4"/>
    <sheet name="g2" sheetId="6" r:id="rId5"/>
    <sheet name="data" sheetId="3" r:id="rId6"/>
  </sheets>
  <calcPr calcId="145621"/>
</workbook>
</file>

<file path=xl/calcChain.xml><?xml version="1.0" encoding="utf-8"?>
<calcChain xmlns="http://schemas.openxmlformats.org/spreadsheetml/2006/main">
  <c r="BK2" i="3" l="1"/>
  <c r="BL2" i="3"/>
  <c r="BM2" i="3"/>
  <c r="BN2" i="3"/>
  <c r="BO2" i="3"/>
  <c r="BP2" i="3"/>
  <c r="BQ2" i="3"/>
  <c r="BR2" i="3"/>
  <c r="BS2" i="3"/>
  <c r="BT2" i="3"/>
  <c r="BU2" i="3"/>
  <c r="AK3" i="3"/>
  <c r="BH12" i="3"/>
  <c r="BG12" i="3"/>
  <c r="BF12" i="3"/>
  <c r="AX20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H10" i="3"/>
  <c r="BG10" i="3"/>
  <c r="BF10" i="3"/>
  <c r="AX19" i="3"/>
  <c r="BE10" i="3"/>
  <c r="BD10" i="3"/>
  <c r="BC10" i="3"/>
  <c r="BB10" i="3"/>
  <c r="BA10" i="3"/>
  <c r="AZ10" i="3"/>
  <c r="AY10" i="3"/>
  <c r="AX10" i="3"/>
  <c r="AW10" i="3"/>
  <c r="AW19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H6" i="3"/>
  <c r="BG6" i="3"/>
  <c r="BF6" i="3"/>
  <c r="AL20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H4" i="3"/>
  <c r="BG4" i="3"/>
  <c r="BF4" i="3"/>
  <c r="AL19" i="3"/>
  <c r="BE4" i="3"/>
  <c r="BD4" i="3"/>
  <c r="BC4" i="3"/>
  <c r="BB4" i="3"/>
  <c r="BA4" i="3"/>
  <c r="AZ4" i="3"/>
  <c r="AY4" i="3"/>
  <c r="AX4" i="3"/>
  <c r="AW4" i="3"/>
  <c r="AK19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BJ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12" i="3"/>
  <c r="B11" i="3"/>
  <c r="B10" i="3"/>
  <c r="B9" i="3"/>
  <c r="B6" i="3"/>
  <c r="B5" i="3"/>
  <c r="B4" i="3"/>
  <c r="B3" i="3"/>
  <c r="BE8" i="3"/>
  <c r="AS8" i="3"/>
  <c r="AO8" i="3"/>
  <c r="AC8" i="3"/>
  <c r="Y8" i="3"/>
  <c r="M8" i="3"/>
  <c r="I8" i="3"/>
  <c r="C2" i="3"/>
  <c r="C8" i="3"/>
  <c r="D2" i="3"/>
  <c r="D8" i="3"/>
  <c r="E2" i="3"/>
  <c r="E8" i="3"/>
  <c r="F2" i="3"/>
  <c r="F8" i="3"/>
  <c r="G2" i="3"/>
  <c r="G8" i="3"/>
  <c r="H2" i="3"/>
  <c r="H8" i="3"/>
  <c r="I2" i="3"/>
  <c r="J2" i="3"/>
  <c r="J8" i="3"/>
  <c r="K2" i="3"/>
  <c r="K8" i="3"/>
  <c r="L2" i="3"/>
  <c r="L8" i="3"/>
  <c r="M2" i="3"/>
  <c r="N2" i="3"/>
  <c r="N8" i="3"/>
  <c r="O2" i="3"/>
  <c r="O8" i="3"/>
  <c r="P2" i="3"/>
  <c r="P8" i="3"/>
  <c r="Q2" i="3"/>
  <c r="Q8" i="3"/>
  <c r="R2" i="3"/>
  <c r="R8" i="3"/>
  <c r="S2" i="3"/>
  <c r="S8" i="3"/>
  <c r="T2" i="3"/>
  <c r="T8" i="3"/>
  <c r="U2" i="3"/>
  <c r="U8" i="3"/>
  <c r="V2" i="3"/>
  <c r="V8" i="3"/>
  <c r="W2" i="3"/>
  <c r="W8" i="3"/>
  <c r="X2" i="3"/>
  <c r="X8" i="3"/>
  <c r="Y2" i="3"/>
  <c r="Z2" i="3"/>
  <c r="Z8" i="3"/>
  <c r="AA2" i="3"/>
  <c r="AA8" i="3"/>
  <c r="AB2" i="3"/>
  <c r="AB8" i="3"/>
  <c r="AC2" i="3"/>
  <c r="AD2" i="3"/>
  <c r="AD8" i="3"/>
  <c r="AE2" i="3"/>
  <c r="AE8" i="3"/>
  <c r="AF2" i="3"/>
  <c r="AF8" i="3"/>
  <c r="AG2" i="3"/>
  <c r="AG8" i="3"/>
  <c r="AH2" i="3"/>
  <c r="AH8" i="3"/>
  <c r="AI2" i="3"/>
  <c r="AI8" i="3"/>
  <c r="AJ2" i="3"/>
  <c r="AJ8" i="3"/>
  <c r="AK2" i="3"/>
  <c r="AK8" i="3"/>
  <c r="AL2" i="3"/>
  <c r="AL8" i="3"/>
  <c r="AM2" i="3"/>
  <c r="AM8" i="3"/>
  <c r="AN2" i="3"/>
  <c r="AN8" i="3"/>
  <c r="AO2" i="3"/>
  <c r="AP2" i="3"/>
  <c r="AP8" i="3"/>
  <c r="AQ2" i="3"/>
  <c r="AQ8" i="3"/>
  <c r="AR2" i="3"/>
  <c r="AR8" i="3"/>
  <c r="AS2" i="3"/>
  <c r="AT2" i="3"/>
  <c r="AT8" i="3"/>
  <c r="AU2" i="3"/>
  <c r="AU8" i="3"/>
  <c r="AV2" i="3"/>
  <c r="AV8" i="3"/>
  <c r="AW2" i="3"/>
  <c r="AW8" i="3"/>
  <c r="AX2" i="3"/>
  <c r="AX8" i="3"/>
  <c r="AY2" i="3"/>
  <c r="AY8" i="3"/>
  <c r="AZ2" i="3"/>
  <c r="AZ8" i="3"/>
  <c r="BA2" i="3"/>
  <c r="BA8" i="3"/>
  <c r="BB2" i="3"/>
  <c r="BB8" i="3"/>
  <c r="BC2" i="3"/>
  <c r="BC8" i="3"/>
  <c r="BD2" i="3"/>
  <c r="BD8" i="3"/>
  <c r="BE2" i="3"/>
  <c r="BF2" i="3"/>
  <c r="BF8" i="3"/>
  <c r="BG2" i="3"/>
  <c r="BG8" i="3"/>
  <c r="BH2" i="3"/>
  <c r="BH8" i="3"/>
  <c r="B2" i="3"/>
  <c r="B8" i="3"/>
  <c r="AK20" i="3"/>
  <c r="AW20" i="3"/>
  <c r="AK18" i="3"/>
  <c r="AK17" i="3"/>
  <c r="AW18" i="3"/>
  <c r="AW17" i="3"/>
  <c r="AL18" i="3"/>
  <c r="AL17" i="3"/>
  <c r="AX18" i="3"/>
  <c r="AX17" i="3"/>
  <c r="BK3" i="3"/>
  <c r="BL3" i="3"/>
  <c r="BM3" i="3"/>
  <c r="BN3" i="3"/>
  <c r="BO3" i="3"/>
  <c r="BP3" i="3"/>
  <c r="BQ3" i="3"/>
  <c r="BR3" i="3"/>
  <c r="BS3" i="3"/>
  <c r="BT3" i="3"/>
  <c r="BU3" i="3"/>
</calcChain>
</file>

<file path=xl/sharedStrings.xml><?xml version="1.0" encoding="utf-8"?>
<sst xmlns="http://schemas.openxmlformats.org/spreadsheetml/2006/main" count="1691" uniqueCount="111">
  <si>
    <t>AMECO RESULTS</t>
  </si>
  <si>
    <t>Total factor productivity: total economy (ZVGDF)</t>
  </si>
  <si>
    <t>Country</t>
  </si>
  <si>
    <t>Unit</t>
  </si>
  <si>
    <t>European Union</t>
  </si>
  <si>
    <t xml:space="preserve">(2010 = 100) </t>
  </si>
  <si>
    <t>NA</t>
  </si>
  <si>
    <t>Euro area</t>
  </si>
  <si>
    <t>EU15 (including DEL "linked" Germany)</t>
  </si>
  <si>
    <t>EA12 (including DEL "linked" Germany)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</si>
  <si>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</si>
  <si>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</si>
  <si>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</si>
  <si>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</si>
  <si>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</si>
  <si>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</si>
  <si>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</si>
  <si>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</si>
  <si>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</si>
  <si>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</si>
  <si>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</si>
  <si>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</si>
  <si>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</si>
  <si>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</si>
  <si>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</si>
  <si>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</si>
  <si>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</si>
  <si>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</si>
  <si>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</si>
  <si>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</si>
  <si>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</si>
  <si>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</si>
  <si>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</si>
  <si>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</si>
  <si>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</si>
  <si>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</si>
  <si>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</si>
  <si>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</si>
  <si>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</si>
  <si>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</si>
  <si>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</si>
  <si>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United States</t>
  </si>
  <si>
    <t>Japan</t>
  </si>
  <si>
    <t>Canada</t>
  </si>
  <si>
    <t>Mexico</t>
  </si>
  <si>
    <t>Australia</t>
  </si>
  <si>
    <t>New Zealand</t>
  </si>
  <si>
    <t>Gross domestic product at 2010 reference levels (OVGD)</t>
  </si>
  <si>
    <t>Mrd ECU/EUR- Weighted mean of t/t-1 national growth rates (weights: t-1 current prices in ECU/EUR)</t>
  </si>
  <si>
    <t>European Union (15 countries)</t>
  </si>
  <si>
    <t>Euro area (12 countries)</t>
  </si>
  <si>
    <t>EU15 (including D_W West-Germany)</t>
  </si>
  <si>
    <t>EA12 (including D_W West-Germany)</t>
  </si>
  <si>
    <t>Mrd EURO-BEF</t>
  </si>
  <si>
    <t>Mrd BGN</t>
  </si>
  <si>
    <t>Mrd CZK</t>
  </si>
  <si>
    <t>Mrd DKK</t>
  </si>
  <si>
    <t>Mrd EURO-DEM</t>
  </si>
  <si>
    <t>West Germany</t>
  </si>
  <si>
    <t>Mrd EURO-EEK</t>
  </si>
  <si>
    <t>Mrd EURO-IEP</t>
  </si>
  <si>
    <t>Mrd EURO-GRD</t>
  </si>
  <si>
    <t>Mrd EURO-ESP</t>
  </si>
  <si>
    <t>Mrd EURO-FRF</t>
  </si>
  <si>
    <t>Mrd HRK</t>
  </si>
  <si>
    <t>Mrd EURO-ITL</t>
  </si>
  <si>
    <t>Mrd EURO-CYP</t>
  </si>
  <si>
    <t>Mrd EURO-LVL</t>
  </si>
  <si>
    <t>Mrd EURO-LTL</t>
  </si>
  <si>
    <t>Mrd EURO-LUF</t>
  </si>
  <si>
    <t>Mrd HUF</t>
  </si>
  <si>
    <t>Mrd EURO-MTL</t>
  </si>
  <si>
    <t>Mrd EURO-NLG</t>
  </si>
  <si>
    <t>Mrd EURO-ATS</t>
  </si>
  <si>
    <t>Mrd PLN</t>
  </si>
  <si>
    <t>Mrd EURO-PTE</t>
  </si>
  <si>
    <t>Mrd RON</t>
  </si>
  <si>
    <t>Mrd EURO-SIT</t>
  </si>
  <si>
    <t>Mrd EURO-SKK</t>
  </si>
  <si>
    <t>Mrd EURO-FIM</t>
  </si>
  <si>
    <t>Mrd SEK</t>
  </si>
  <si>
    <t>Mrd GBP</t>
  </si>
  <si>
    <t>Macedonia FYR</t>
  </si>
  <si>
    <t>Mrd MKD</t>
  </si>
  <si>
    <t>Mrd ISK</t>
  </si>
  <si>
    <t>Turkey</t>
  </si>
  <si>
    <t>Mrd TRY</t>
  </si>
  <si>
    <t>Montenegro</t>
  </si>
  <si>
    <t>Mrd EUR</t>
  </si>
  <si>
    <t>Serbia</t>
  </si>
  <si>
    <t>Mrd RSD</t>
  </si>
  <si>
    <t>Albania</t>
  </si>
  <si>
    <t>Mrd ALL</t>
  </si>
  <si>
    <t>Mrd NOK</t>
  </si>
  <si>
    <t>Mrd CHF</t>
  </si>
  <si>
    <t>Mrd USD</t>
  </si>
  <si>
    <t>Mrd JPY</t>
  </si>
  <si>
    <t>Mrd CAD</t>
  </si>
  <si>
    <t>Mrd MXN</t>
  </si>
  <si>
    <t>Korea</t>
  </si>
  <si>
    <t>Mrd WON</t>
  </si>
  <si>
    <t>Mrd AUD</t>
  </si>
  <si>
    <t>Mrd NZD</t>
  </si>
  <si>
    <t>TFP</t>
  </si>
  <si>
    <t>Union européenne</t>
  </si>
  <si>
    <t>Zone euro</t>
  </si>
  <si>
    <t>Etats-Unis</t>
  </si>
  <si>
    <t>PIB</t>
  </si>
  <si>
    <t>1995-2007</t>
  </si>
  <si>
    <t>2010-2016</t>
  </si>
  <si>
    <t>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</si>
</sst>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"/>
  </numFmts>
  <fonts count="22" x14ac:knownFonts="1">
    <font>
      <sz val="10"/>
      <name val="Arial"/>
      <family val="2"/>
    </font>
    <font>
      <b/>
      <sz val="10"/>
      <name val="Arial"/>
      <family val="2"/>
    </font>
    <font>
      <sz val="14"/>
      <color indexed="8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9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3" fillId="8" borderId="8" applyNumberFormat="0" applyFont="0" applyAlignment="0" applyProtection="0"/>
    <xf numFmtId="0" fontId="11" fillId="5" borderId="4" applyNumberFormat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12" fillId="6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7" borderId="7" applyNumberFormat="0" applyAlignment="0" applyProtection="0"/>
  </cellStyleXfs>
  <cellXfs count="5">
    <xf numFmtId="0" fontId="0" fillId="0" borderId="0" xfId="0"/>
    <xf numFmtId="0" fontId="1" fillId="0" borderId="0" xfId="0" applyFont="1"/>
    <xf numFmtId="0" fontId="20" fillId="0" borderId="0" xfId="0" applyFont="1"/>
    <xf numFmtId="171" fontId="0" fillId="0" borderId="0" xfId="0" applyNumberFormat="1"/>
    <xf numFmtId="171" fontId="21" fillId="0" borderId="0" xfId="0" applyNumberFormat="1" applyFont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>
                <a:solidFill>
                  <a:srgbClr val="0000B7"/>
                </a:solidFill>
              </a:rPr>
              <a:t>Croissance de la productivité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data!$B$17:$AL$17</c:f>
              <c:numCache>
                <c:formatCode>General</c:formatCode>
                <c:ptCount val="2"/>
                <c:pt idx="0">
                  <c:v>1.1819317720576761</c:v>
                </c:pt>
                <c:pt idx="1">
                  <c:v>0.55437588843478824</c:v>
                </c:pt>
              </c:numCache>
            </c:numRef>
          </c:val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FF780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data!$B$18:$AL$18</c:f>
              <c:numCache>
                <c:formatCode>General</c:formatCode>
                <c:ptCount val="2"/>
                <c:pt idx="0">
                  <c:v>1.1343551205265534</c:v>
                </c:pt>
                <c:pt idx="1">
                  <c:v>0.51453567643444664</c:v>
                </c:pt>
              </c:numCache>
            </c:numRef>
          </c:val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data!$B$19:$AL$19</c:f>
              <c:numCache>
                <c:formatCode>General</c:formatCode>
                <c:ptCount val="2"/>
                <c:pt idx="0">
                  <c:v>0.74216996689260295</c:v>
                </c:pt>
                <c:pt idx="1">
                  <c:v>0.42067949132102989</c:v>
                </c:pt>
              </c:numCache>
            </c:numRef>
          </c:val>
        </c:ser>
        <c:ser>
          <c:idx val="3"/>
          <c:order val="3"/>
          <c:tx>
            <c:strRef>
              <c:f>data!$A$20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37CBFF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data!$B$20:$AL$20</c:f>
              <c:numCache>
                <c:formatCode>General</c:formatCode>
                <c:ptCount val="2"/>
                <c:pt idx="0">
                  <c:v>0.84494652395703529</c:v>
                </c:pt>
                <c:pt idx="1">
                  <c:v>0.24049654032110013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20576"/>
        <c:axId val="50122112"/>
      </c:barChart>
      <c:catAx>
        <c:axId val="501205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/>
            </a:pPr>
            <a:endParaRPr lang="fr-FR"/>
          </a:p>
        </c:txPr>
        <c:crossAx val="501221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01221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50120576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4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>
                <a:solidFill>
                  <a:srgbClr val="0000B7"/>
                </a:solidFill>
              </a:rPr>
              <a:t>Croissance de la productivité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data!$B$17:$AL$17</c:f>
              <c:numCache>
                <c:formatCode>General</c:formatCode>
                <c:ptCount val="2"/>
                <c:pt idx="0">
                  <c:v>1.1819317720576761</c:v>
                </c:pt>
                <c:pt idx="1">
                  <c:v>0.55437588843478824</c:v>
                </c:pt>
              </c:numCache>
            </c:numRef>
          </c:val>
        </c:ser>
        <c:ser>
          <c:idx val="1"/>
          <c:order val="1"/>
          <c:tx>
            <c:strRef>
              <c:f>data!$A$18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FF780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data!$B$18:$AL$18</c:f>
              <c:numCache>
                <c:formatCode>General</c:formatCode>
                <c:ptCount val="2"/>
                <c:pt idx="0">
                  <c:v>1.1343551205265534</c:v>
                </c:pt>
                <c:pt idx="1">
                  <c:v>0.51453567643444664</c:v>
                </c:pt>
              </c:numCache>
            </c:numRef>
          </c:val>
        </c:ser>
        <c:ser>
          <c:idx val="2"/>
          <c:order val="2"/>
          <c:tx>
            <c:strRef>
              <c:f>data!$A$19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data!$B$19:$AL$19</c:f>
              <c:numCache>
                <c:formatCode>General</c:formatCode>
                <c:ptCount val="2"/>
                <c:pt idx="0">
                  <c:v>0.74216996689260295</c:v>
                </c:pt>
                <c:pt idx="1">
                  <c:v>0.42067949132102989</c:v>
                </c:pt>
              </c:numCache>
            </c:numRef>
          </c:val>
        </c:ser>
        <c:ser>
          <c:idx val="3"/>
          <c:order val="3"/>
          <c:tx>
            <c:strRef>
              <c:f>data!$A$20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37CBFF"/>
            </a:solidFill>
            <a:ln w="25400">
              <a:noFill/>
            </a:ln>
          </c:spPr>
          <c:invertIfNegative val="0"/>
          <c:cat>
            <c:strRef>
              <c:f>data!$B$16:$AL$16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data!$B$20:$AL$20</c:f>
              <c:numCache>
                <c:formatCode>General</c:formatCode>
                <c:ptCount val="2"/>
                <c:pt idx="0">
                  <c:v>0.84494652395703529</c:v>
                </c:pt>
                <c:pt idx="1">
                  <c:v>0.24049654032110013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6656"/>
        <c:axId val="50088192"/>
      </c:barChart>
      <c:catAx>
        <c:axId val="500866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/>
            </a:pPr>
            <a:endParaRPr lang="fr-FR"/>
          </a:p>
        </c:txPr>
        <c:crossAx val="5008819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008819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50086656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B7"/>
                </a:solidFill>
                <a:latin typeface="Arial"/>
                <a:ea typeface="Arial"/>
                <a:cs typeface="Arial"/>
              </a:defRPr>
            </a:pPr>
            <a:r>
              <a:rPr lang="fr-FR">
                <a:solidFill>
                  <a:srgbClr val="0000B7"/>
                </a:solidFill>
              </a:rPr>
              <a:t>Croissance du PIB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data!$AV$17</c:f>
              <c:strCache>
                <c:ptCount val="1"/>
                <c:pt idx="0">
                  <c:v>Etats-Unis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data!$AW$16:$AX$16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data!$AW$17:$AX$17</c:f>
              <c:numCache>
                <c:formatCode>General</c:formatCode>
                <c:ptCount val="2"/>
                <c:pt idx="0">
                  <c:v>3.214630222957271</c:v>
                </c:pt>
                <c:pt idx="1">
                  <c:v>2.0054920620711236</c:v>
                </c:pt>
              </c:numCache>
            </c:numRef>
          </c:val>
        </c:ser>
        <c:ser>
          <c:idx val="1"/>
          <c:order val="1"/>
          <c:tx>
            <c:strRef>
              <c:f>data!$AV$18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FF7800"/>
            </a:solidFill>
            <a:ln w="25400">
              <a:noFill/>
            </a:ln>
          </c:spPr>
          <c:invertIfNegative val="0"/>
          <c:cat>
            <c:strRef>
              <c:f>data!$AW$16:$AX$16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data!$AW$18:$AX$18</c:f>
              <c:numCache>
                <c:formatCode>General</c:formatCode>
                <c:ptCount val="2"/>
                <c:pt idx="0">
                  <c:v>2.5275165729114146</c:v>
                </c:pt>
                <c:pt idx="1">
                  <c:v>1.1775561471296214</c:v>
                </c:pt>
              </c:numCache>
            </c:numRef>
          </c:val>
        </c:ser>
        <c:ser>
          <c:idx val="2"/>
          <c:order val="2"/>
          <c:tx>
            <c:strRef>
              <c:f>data!$AV$19</c:f>
              <c:strCache>
                <c:ptCount val="1"/>
                <c:pt idx="0">
                  <c:v>Zone euro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data!$AW$16:$AX$16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data!$AW$19:$AX$19</c:f>
              <c:numCache>
                <c:formatCode>General</c:formatCode>
                <c:ptCount val="2"/>
                <c:pt idx="0">
                  <c:v>2.3265690850809762</c:v>
                </c:pt>
                <c:pt idx="1">
                  <c:v>0.86932373916821515</c:v>
                </c:pt>
              </c:numCache>
            </c:numRef>
          </c:val>
        </c:ser>
        <c:ser>
          <c:idx val="3"/>
          <c:order val="3"/>
          <c:tx>
            <c:strRef>
              <c:f>data!$AV$20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37CBFF"/>
            </a:solidFill>
            <a:ln w="25400">
              <a:noFill/>
            </a:ln>
          </c:spPr>
          <c:invertIfNegative val="0"/>
          <c:cat>
            <c:strRef>
              <c:f>data!$AW$16:$AX$16</c:f>
              <c:strCache>
                <c:ptCount val="2"/>
                <c:pt idx="0">
                  <c:v>1995-2007</c:v>
                </c:pt>
                <c:pt idx="1">
                  <c:v>2010-2016</c:v>
                </c:pt>
              </c:strCache>
            </c:strRef>
          </c:cat>
          <c:val>
            <c:numRef>
              <c:f>data!$AW$20:$AX$20</c:f>
              <c:numCache>
                <c:formatCode>General</c:formatCode>
                <c:ptCount val="2"/>
                <c:pt idx="0">
                  <c:v>2.294607960990902</c:v>
                </c:pt>
                <c:pt idx="1">
                  <c:v>0.99869187156753636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21632"/>
        <c:axId val="170023168"/>
      </c:barChart>
      <c:catAx>
        <c:axId val="1700216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/>
            </a:pPr>
            <a:endParaRPr lang="fr-FR"/>
          </a:p>
        </c:txPr>
        <c:crossAx val="170023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7002316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170021632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2.0866141732283467" right="2.0866141732283467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2.0866141732283467" right="2.0866141732283467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2.0866141732283467" right="2.0866141732283467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769100" cy="6083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0.08459</cdr:x>
      <cdr:y>0.11297</cdr:y>
    </cdr:from>
    <cdr:to>
      <cdr:x>0.42481</cdr:x>
      <cdr:y>0.16736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500" y="685800"/>
          <a:ext cx="22987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moyenne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annuelle, %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769100" cy="6083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0.08459</cdr:x>
      <cdr:y>0.11297</cdr:y>
    </cdr:from>
    <cdr:to>
      <cdr:x>0.42481</cdr:x>
      <cdr:y>0.16736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71500" y="685800"/>
          <a:ext cx="22987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moyenne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annuelle, %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769100" cy="60833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0.07519</cdr:x>
      <cdr:y>0.10669</cdr:y>
    </cdr:from>
    <cdr:to>
      <cdr:x>0.41541</cdr:x>
      <cdr:y>0.16109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8000" y="647700"/>
          <a:ext cx="22987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moyenne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annuelle, %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workbookViewId="0">
      <selection activeCell="A5" sqref="A5"/>
    </sheetView>
  </sheetViews>
  <sheetFormatPr baseColWidth="10" defaultRowHeight="12.75" x14ac:dyDescent="0.2"/>
  <sheetData>
    <row r="1" spans="1:61" x14ac:dyDescent="0.2">
      <c r="A1" t="s">
        <v>0</v>
      </c>
    </row>
    <row r="3" spans="1:61" x14ac:dyDescent="0.2">
      <c r="A3" t="s">
        <v>1</v>
      </c>
    </row>
    <row r="4" spans="1:61" x14ac:dyDescent="0.2">
      <c r="A4" t="s">
        <v>2</v>
      </c>
      <c r="B4" t="s">
        <v>3</v>
      </c>
      <c r="C4">
        <v>1960</v>
      </c>
      <c r="D4">
        <v>1961</v>
      </c>
      <c r="E4">
        <v>1962</v>
      </c>
      <c r="F4">
        <v>1963</v>
      </c>
      <c r="G4">
        <v>1964</v>
      </c>
      <c r="H4">
        <v>1965</v>
      </c>
      <c r="I4">
        <v>1966</v>
      </c>
      <c r="J4">
        <v>1967</v>
      </c>
      <c r="K4">
        <v>1968</v>
      </c>
      <c r="L4">
        <v>1969</v>
      </c>
      <c r="M4">
        <v>1970</v>
      </c>
      <c r="N4">
        <v>1971</v>
      </c>
      <c r="O4">
        <v>1972</v>
      </c>
      <c r="P4">
        <v>1973</v>
      </c>
      <c r="Q4">
        <v>1974</v>
      </c>
      <c r="R4">
        <v>1975</v>
      </c>
      <c r="S4">
        <v>1976</v>
      </c>
      <c r="T4">
        <v>1977</v>
      </c>
      <c r="U4">
        <v>1978</v>
      </c>
      <c r="V4">
        <v>1979</v>
      </c>
      <c r="W4">
        <v>1980</v>
      </c>
      <c r="X4">
        <v>1981</v>
      </c>
      <c r="Y4">
        <v>1982</v>
      </c>
      <c r="Z4">
        <v>1983</v>
      </c>
      <c r="AA4">
        <v>1984</v>
      </c>
      <c r="AB4">
        <v>1985</v>
      </c>
      <c r="AC4">
        <v>1986</v>
      </c>
      <c r="AD4">
        <v>1987</v>
      </c>
      <c r="AE4">
        <v>1988</v>
      </c>
      <c r="AF4">
        <v>1989</v>
      </c>
      <c r="AG4">
        <v>1990</v>
      </c>
      <c r="AH4">
        <v>1991</v>
      </c>
      <c r="AI4">
        <v>1992</v>
      </c>
      <c r="AJ4">
        <v>1993</v>
      </c>
      <c r="AK4">
        <v>1994</v>
      </c>
      <c r="AL4">
        <v>1995</v>
      </c>
      <c r="AM4">
        <v>1996</v>
      </c>
      <c r="AN4">
        <v>1997</v>
      </c>
      <c r="AO4">
        <v>1998</v>
      </c>
      <c r="AP4">
        <v>1999</v>
      </c>
      <c r="AQ4">
        <v>2000</v>
      </c>
      <c r="AR4">
        <v>2001</v>
      </c>
      <c r="AS4">
        <v>2002</v>
      </c>
      <c r="AT4">
        <v>2003</v>
      </c>
      <c r="AU4">
        <v>2004</v>
      </c>
      <c r="AV4">
        <v>2005</v>
      </c>
      <c r="AW4">
        <v>2006</v>
      </c>
      <c r="AX4">
        <v>2007</v>
      </c>
      <c r="AY4">
        <v>2008</v>
      </c>
      <c r="AZ4">
        <v>2009</v>
      </c>
      <c r="BA4">
        <v>2010</v>
      </c>
      <c r="BB4">
        <v>2011</v>
      </c>
      <c r="BC4">
        <v>2012</v>
      </c>
      <c r="BD4">
        <v>2013</v>
      </c>
      <c r="BE4">
        <v>2014</v>
      </c>
      <c r="BF4">
        <v>2015</v>
      </c>
      <c r="BG4">
        <v>2016</v>
      </c>
      <c r="BH4">
        <v>2017</v>
      </c>
      <c r="BI4">
        <v>2018</v>
      </c>
    </row>
    <row r="5" spans="1:61" x14ac:dyDescent="0.2">
      <c r="A5" t="s">
        <v>4</v>
      </c>
      <c r="B5" t="s">
        <v>5</v>
      </c>
      <c r="C5" t="s">
        <v>6</v>
      </c>
      <c r="D5" t="s">
        <v>6</v>
      </c>
      <c r="E5" t="s">
        <v>6</v>
      </c>
      <c r="F5" t="s">
        <v>6</v>
      </c>
      <c r="G5" t="s">
        <v>6</v>
      </c>
      <c r="H5" t="s">
        <v>6</v>
      </c>
      <c r="I5" t="s">
        <v>6</v>
      </c>
      <c r="J5" t="s">
        <v>6</v>
      </c>
      <c r="K5" t="s">
        <v>6</v>
      </c>
      <c r="L5" t="s">
        <v>6</v>
      </c>
      <c r="M5" t="s">
        <v>6</v>
      </c>
      <c r="N5" t="s">
        <v>6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6</v>
      </c>
      <c r="W5" t="s">
        <v>6</v>
      </c>
      <c r="X5" t="s">
        <v>6</v>
      </c>
      <c r="Y5" t="s">
        <v>6</v>
      </c>
      <c r="Z5" t="s">
        <v>6</v>
      </c>
      <c r="AA5" t="s">
        <v>6</v>
      </c>
      <c r="AB5" t="s">
        <v>6</v>
      </c>
      <c r="AC5" t="s">
        <v>6</v>
      </c>
      <c r="AD5" t="s">
        <v>6</v>
      </c>
      <c r="AE5" t="s">
        <v>6</v>
      </c>
      <c r="AF5" t="s">
        <v>6</v>
      </c>
      <c r="AG5" t="s">
        <v>6</v>
      </c>
      <c r="AH5" t="s">
        <v>6</v>
      </c>
      <c r="AI5" t="s">
        <v>6</v>
      </c>
      <c r="AJ5" t="s">
        <v>6</v>
      </c>
      <c r="AK5" t="s">
        <v>6</v>
      </c>
      <c r="AL5" t="s">
        <v>6</v>
      </c>
      <c r="AM5">
        <v>90.941030100000006</v>
      </c>
      <c r="AN5">
        <v>92.281133100000005</v>
      </c>
      <c r="AO5">
        <v>93.469471799999994</v>
      </c>
      <c r="AP5">
        <v>94.848591600000006</v>
      </c>
      <c r="AQ5">
        <v>96.703463999999997</v>
      </c>
      <c r="AR5">
        <v>97.517397500000001</v>
      </c>
      <c r="AS5">
        <v>98.070812200000006</v>
      </c>
      <c r="AT5">
        <v>98.458284000000006</v>
      </c>
      <c r="AU5">
        <v>99.842738600000004</v>
      </c>
      <c r="AV5">
        <v>100.54654530000001</v>
      </c>
      <c r="AW5">
        <v>101.9729293</v>
      </c>
      <c r="AX5">
        <v>102.95458069999999</v>
      </c>
      <c r="AY5">
        <v>101.8549261</v>
      </c>
      <c r="AZ5">
        <v>97.910221100000001</v>
      </c>
      <c r="BA5">
        <v>100</v>
      </c>
      <c r="BB5">
        <v>101.1055559</v>
      </c>
      <c r="BC5">
        <v>100.56979010000001</v>
      </c>
      <c r="BD5">
        <v>100.6806488</v>
      </c>
      <c r="BE5">
        <v>101.3479839</v>
      </c>
      <c r="BF5">
        <v>102.5259528</v>
      </c>
      <c r="BG5">
        <v>103.1271996</v>
      </c>
      <c r="BH5">
        <v>103.7687944</v>
      </c>
      <c r="BI5">
        <v>104.5358085</v>
      </c>
    </row>
    <row r="6" spans="1:61" x14ac:dyDescent="0.2">
      <c r="A6" t="s">
        <v>7</v>
      </c>
      <c r="B6" t="s">
        <v>5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  <c r="S6" t="s">
        <v>6</v>
      </c>
      <c r="T6" t="s">
        <v>6</v>
      </c>
      <c r="U6" t="s">
        <v>6</v>
      </c>
      <c r="V6" t="s">
        <v>6</v>
      </c>
      <c r="W6" t="s">
        <v>6</v>
      </c>
      <c r="X6" t="s">
        <v>6</v>
      </c>
      <c r="Y6" t="s">
        <v>6</v>
      </c>
      <c r="Z6" t="s">
        <v>6</v>
      </c>
      <c r="AA6" t="s">
        <v>6</v>
      </c>
      <c r="AB6" t="s">
        <v>6</v>
      </c>
      <c r="AC6" t="s">
        <v>6</v>
      </c>
      <c r="AD6" t="s">
        <v>6</v>
      </c>
      <c r="AE6" t="s">
        <v>6</v>
      </c>
      <c r="AF6" t="s">
        <v>6</v>
      </c>
      <c r="AG6" t="s">
        <v>6</v>
      </c>
      <c r="AH6" t="s">
        <v>6</v>
      </c>
      <c r="AI6" t="s">
        <v>6</v>
      </c>
      <c r="AJ6" t="s">
        <v>6</v>
      </c>
      <c r="AK6" t="s">
        <v>6</v>
      </c>
      <c r="AL6">
        <v>94.080987800000003</v>
      </c>
      <c r="AM6">
        <v>94.6418362</v>
      </c>
      <c r="AN6">
        <v>95.899357199999997</v>
      </c>
      <c r="AO6">
        <v>96.846112000000005</v>
      </c>
      <c r="AP6">
        <v>97.739885200000003</v>
      </c>
      <c r="AQ6">
        <v>99.171784900000006</v>
      </c>
      <c r="AR6">
        <v>99.620897900000003</v>
      </c>
      <c r="AS6">
        <v>99.374495999999994</v>
      </c>
      <c r="AT6">
        <v>99.139591800000005</v>
      </c>
      <c r="AU6">
        <v>100.19966599999999</v>
      </c>
      <c r="AV6">
        <v>100.5439032</v>
      </c>
      <c r="AW6">
        <v>101.8535097</v>
      </c>
      <c r="AX6">
        <v>102.8105029</v>
      </c>
      <c r="AY6">
        <v>101.8839966</v>
      </c>
      <c r="AZ6">
        <v>97.960566299999996</v>
      </c>
      <c r="BA6">
        <v>100</v>
      </c>
      <c r="BB6">
        <v>101.05808740000001</v>
      </c>
      <c r="BC6">
        <v>100.2603538</v>
      </c>
      <c r="BD6">
        <v>100.2443232</v>
      </c>
      <c r="BE6">
        <v>100.8411643</v>
      </c>
      <c r="BF6">
        <v>102.0086719</v>
      </c>
      <c r="BG6">
        <v>102.55077199999999</v>
      </c>
      <c r="BH6">
        <v>103.12422979999999</v>
      </c>
      <c r="BI6">
        <v>103.80477329999999</v>
      </c>
    </row>
    <row r="7" spans="1:61" x14ac:dyDescent="0.2">
      <c r="A7" t="s">
        <v>8</v>
      </c>
      <c r="B7" t="s">
        <v>5</v>
      </c>
      <c r="C7">
        <v>49.437232299999998</v>
      </c>
      <c r="D7">
        <v>51.131878899999997</v>
      </c>
      <c r="E7">
        <v>52.703118799999999</v>
      </c>
      <c r="F7">
        <v>54.460646300000001</v>
      </c>
      <c r="G7">
        <v>56.6689832</v>
      </c>
      <c r="H7">
        <v>58.165763599999998</v>
      </c>
      <c r="I7">
        <v>59.4995464</v>
      </c>
      <c r="J7">
        <v>60.986413400000004</v>
      </c>
      <c r="K7">
        <v>63.363957300000003</v>
      </c>
      <c r="L7">
        <v>65.831111000000007</v>
      </c>
      <c r="M7">
        <v>67.690687499999996</v>
      </c>
      <c r="N7">
        <v>68.959193200000001</v>
      </c>
      <c r="O7">
        <v>70.980214200000006</v>
      </c>
      <c r="P7">
        <v>73.365887799999996</v>
      </c>
      <c r="Q7">
        <v>73.684958300000005</v>
      </c>
      <c r="R7">
        <v>72.644975700000003</v>
      </c>
      <c r="S7">
        <v>75.038149500000003</v>
      </c>
      <c r="T7">
        <v>76.131756600000003</v>
      </c>
      <c r="U7">
        <v>77.552210299999999</v>
      </c>
      <c r="V7">
        <v>79.081097499999998</v>
      </c>
      <c r="W7">
        <v>79.147354199999995</v>
      </c>
      <c r="X7">
        <v>79.024965499999993</v>
      </c>
      <c r="Y7">
        <v>79.520726199999999</v>
      </c>
      <c r="Z7">
        <v>80.580546499999997</v>
      </c>
      <c r="AA7">
        <v>81.819236099999998</v>
      </c>
      <c r="AB7">
        <v>82.984904599999993</v>
      </c>
      <c r="AC7">
        <v>84.081162599999999</v>
      </c>
      <c r="AD7">
        <v>85.043461699999995</v>
      </c>
      <c r="AE7">
        <v>86.825415800000002</v>
      </c>
      <c r="AF7">
        <v>88.168509900000004</v>
      </c>
      <c r="AG7">
        <v>88.937105900000006</v>
      </c>
      <c r="AH7">
        <v>89.594212600000006</v>
      </c>
      <c r="AI7">
        <v>90.3690462</v>
      </c>
      <c r="AJ7">
        <v>90.333181400000001</v>
      </c>
      <c r="AK7">
        <v>92.103664199999997</v>
      </c>
      <c r="AL7">
        <v>93.206840999999997</v>
      </c>
      <c r="AM7">
        <v>93.851240899999993</v>
      </c>
      <c r="AN7">
        <v>95.091886200000005</v>
      </c>
      <c r="AO7">
        <v>96.103099400000005</v>
      </c>
      <c r="AP7">
        <v>97.090916699999994</v>
      </c>
      <c r="AQ7">
        <v>98.577851100000004</v>
      </c>
      <c r="AR7">
        <v>99.084775100000002</v>
      </c>
      <c r="AS7">
        <v>99.067407399999993</v>
      </c>
      <c r="AT7">
        <v>99.236565499999998</v>
      </c>
      <c r="AU7">
        <v>100.37265290000001</v>
      </c>
      <c r="AV7">
        <v>100.9168755</v>
      </c>
      <c r="AW7">
        <v>102.2242928</v>
      </c>
      <c r="AX7">
        <v>103.1303037</v>
      </c>
      <c r="AY7">
        <v>101.97643050000001</v>
      </c>
      <c r="AZ7">
        <v>98.037864999999996</v>
      </c>
      <c r="BA7">
        <v>100</v>
      </c>
      <c r="BB7">
        <v>101.00485639999999</v>
      </c>
      <c r="BC7">
        <v>100.3504636</v>
      </c>
      <c r="BD7">
        <v>100.4438107</v>
      </c>
      <c r="BE7">
        <v>101.11591319999999</v>
      </c>
      <c r="BF7">
        <v>102.2077805</v>
      </c>
      <c r="BG7">
        <v>102.76229410000001</v>
      </c>
      <c r="BH7">
        <v>103.26223779999999</v>
      </c>
      <c r="BI7">
        <v>103.88900340000001</v>
      </c>
    </row>
    <row r="8" spans="1:61" x14ac:dyDescent="0.2">
      <c r="A8" t="s">
        <v>9</v>
      </c>
      <c r="B8" t="s">
        <v>5</v>
      </c>
      <c r="C8">
        <v>47.743802799999997</v>
      </c>
      <c r="D8">
        <v>49.688447099999998</v>
      </c>
      <c r="E8">
        <v>51.659488000000003</v>
      </c>
      <c r="F8">
        <v>53.408150800000001</v>
      </c>
      <c r="G8">
        <v>55.591480599999997</v>
      </c>
      <c r="H8">
        <v>57.429721499999999</v>
      </c>
      <c r="I8">
        <v>59.160573599999999</v>
      </c>
      <c r="J8">
        <v>60.6382616</v>
      </c>
      <c r="K8">
        <v>63.034795299999999</v>
      </c>
      <c r="L8">
        <v>66.014143399999995</v>
      </c>
      <c r="M8">
        <v>68.113523599999994</v>
      </c>
      <c r="N8">
        <v>69.374865999999997</v>
      </c>
      <c r="O8">
        <v>71.527068700000001</v>
      </c>
      <c r="P8">
        <v>73.947594300000006</v>
      </c>
      <c r="Q8">
        <v>74.994525100000004</v>
      </c>
      <c r="R8">
        <v>74.056263900000005</v>
      </c>
      <c r="S8">
        <v>76.669657999999998</v>
      </c>
      <c r="T8">
        <v>77.896614499999998</v>
      </c>
      <c r="U8">
        <v>79.314196199999998</v>
      </c>
      <c r="V8">
        <v>80.898358500000001</v>
      </c>
      <c r="W8">
        <v>81.277992600000005</v>
      </c>
      <c r="X8">
        <v>80.999189599999994</v>
      </c>
      <c r="Y8">
        <v>81.153718499999997</v>
      </c>
      <c r="Z8">
        <v>81.856448299999997</v>
      </c>
      <c r="AA8">
        <v>83.285040800000004</v>
      </c>
      <c r="AB8">
        <v>84.307146099999997</v>
      </c>
      <c r="AC8">
        <v>85.222478499999994</v>
      </c>
      <c r="AD8">
        <v>86.007209700000004</v>
      </c>
      <c r="AE8">
        <v>88.021763300000003</v>
      </c>
      <c r="AF8">
        <v>89.803347599999995</v>
      </c>
      <c r="AG8">
        <v>90.894159500000001</v>
      </c>
      <c r="AH8">
        <v>91.687509899999995</v>
      </c>
      <c r="AI8">
        <v>92.487221500000004</v>
      </c>
      <c r="AJ8">
        <v>92.073718900000003</v>
      </c>
      <c r="AK8">
        <v>93.665406700000005</v>
      </c>
      <c r="AL8">
        <v>94.760306299999996</v>
      </c>
      <c r="AM8">
        <v>95.298800200000002</v>
      </c>
      <c r="AN8">
        <v>96.507101300000002</v>
      </c>
      <c r="AO8">
        <v>97.380963499999993</v>
      </c>
      <c r="AP8">
        <v>98.208218500000001</v>
      </c>
      <c r="AQ8">
        <v>99.535854799999996</v>
      </c>
      <c r="AR8">
        <v>99.932042999999993</v>
      </c>
      <c r="AS8">
        <v>99.657919000000007</v>
      </c>
      <c r="AT8">
        <v>99.388624300000004</v>
      </c>
      <c r="AU8">
        <v>100.3966726</v>
      </c>
      <c r="AV8">
        <v>100.6870658</v>
      </c>
      <c r="AW8">
        <v>101.9580394</v>
      </c>
      <c r="AX8">
        <v>102.8492665</v>
      </c>
      <c r="AY8">
        <v>101.92533950000001</v>
      </c>
      <c r="AZ8">
        <v>98.015720299999998</v>
      </c>
      <c r="BA8">
        <v>100</v>
      </c>
      <c r="BB8">
        <v>101.0675033</v>
      </c>
      <c r="BC8">
        <v>100.2702939</v>
      </c>
      <c r="BD8">
        <v>100.263026</v>
      </c>
      <c r="BE8">
        <v>100.8398871</v>
      </c>
      <c r="BF8">
        <v>102.00825039999999</v>
      </c>
      <c r="BG8">
        <v>102.5415843</v>
      </c>
      <c r="BH8">
        <v>103.086427</v>
      </c>
      <c r="BI8">
        <v>103.73928069999999</v>
      </c>
    </row>
    <row r="9" spans="1:61" x14ac:dyDescent="0.2">
      <c r="A9" t="s">
        <v>10</v>
      </c>
      <c r="B9" t="s">
        <v>5</v>
      </c>
      <c r="C9">
        <v>47.527718700000001</v>
      </c>
      <c r="D9">
        <v>49.144440400000001</v>
      </c>
      <c r="E9">
        <v>50.666501500000003</v>
      </c>
      <c r="F9">
        <v>52.274684100000002</v>
      </c>
      <c r="G9">
        <v>54.893203700000001</v>
      </c>
      <c r="H9">
        <v>56.061134299999999</v>
      </c>
      <c r="I9">
        <v>56.841833399999999</v>
      </c>
      <c r="J9">
        <v>58.2532158</v>
      </c>
      <c r="K9">
        <v>59.962180799999999</v>
      </c>
      <c r="L9">
        <v>62.5330102</v>
      </c>
      <c r="M9">
        <v>64.831705999999997</v>
      </c>
      <c r="N9">
        <v>66.087575599999994</v>
      </c>
      <c r="O9">
        <v>68.766723600000006</v>
      </c>
      <c r="P9">
        <v>71.569371799999999</v>
      </c>
      <c r="Q9">
        <v>72.728172400000005</v>
      </c>
      <c r="R9">
        <v>71.310492999999994</v>
      </c>
      <c r="S9">
        <v>74.417478700000004</v>
      </c>
      <c r="T9">
        <v>74.051333799999995</v>
      </c>
      <c r="U9">
        <v>75.079690900000003</v>
      </c>
      <c r="V9">
        <v>75.514454000000001</v>
      </c>
      <c r="W9">
        <v>77.896054800000002</v>
      </c>
      <c r="X9">
        <v>78.004148099999995</v>
      </c>
      <c r="Y9">
        <v>78.647336100000004</v>
      </c>
      <c r="Z9">
        <v>79.240704699999995</v>
      </c>
      <c r="AA9">
        <v>80.892756300000002</v>
      </c>
      <c r="AB9">
        <v>81.608402900000002</v>
      </c>
      <c r="AC9">
        <v>82.3574062</v>
      </c>
      <c r="AD9">
        <v>83.3751958</v>
      </c>
      <c r="AE9">
        <v>85.453619599999996</v>
      </c>
      <c r="AF9">
        <v>86.486312100000006</v>
      </c>
      <c r="AG9">
        <v>87.345650599999999</v>
      </c>
      <c r="AH9">
        <v>87.741984599999995</v>
      </c>
      <c r="AI9">
        <v>88.191095700000005</v>
      </c>
      <c r="AJ9">
        <v>86.895974300000006</v>
      </c>
      <c r="AK9">
        <v>89.175705600000001</v>
      </c>
      <c r="AL9">
        <v>89.679860300000001</v>
      </c>
      <c r="AM9">
        <v>90.274615699999998</v>
      </c>
      <c r="AN9">
        <v>92.441672199999999</v>
      </c>
      <c r="AO9">
        <v>92.507639400000002</v>
      </c>
      <c r="AP9">
        <v>94.221986900000005</v>
      </c>
      <c r="AQ9">
        <v>95.646944700000006</v>
      </c>
      <c r="AR9">
        <v>94.868599099999997</v>
      </c>
      <c r="AS9">
        <v>96.137708799999999</v>
      </c>
      <c r="AT9">
        <v>96.505975000000007</v>
      </c>
      <c r="AU9">
        <v>98.803515300000001</v>
      </c>
      <c r="AV9">
        <v>99.291088200000004</v>
      </c>
      <c r="AW9">
        <v>100.404746</v>
      </c>
      <c r="AX9">
        <v>101.9518209</v>
      </c>
      <c r="AY9">
        <v>100.7997294</v>
      </c>
      <c r="AZ9">
        <v>98.130455699999999</v>
      </c>
      <c r="BA9">
        <v>100</v>
      </c>
      <c r="BB9">
        <v>100.48860759999999</v>
      </c>
      <c r="BC9">
        <v>99.930947200000006</v>
      </c>
      <c r="BD9">
        <v>99.703342899999996</v>
      </c>
      <c r="BE9">
        <v>100.59046840000001</v>
      </c>
      <c r="BF9">
        <v>100.98698330000001</v>
      </c>
      <c r="BG9">
        <v>100.9131567</v>
      </c>
      <c r="BH9">
        <v>101.0451333</v>
      </c>
      <c r="BI9">
        <v>101.27101690000001</v>
      </c>
    </row>
    <row r="10" spans="1:61" x14ac:dyDescent="0.2">
      <c r="A10" t="s">
        <v>11</v>
      </c>
      <c r="B10" t="s">
        <v>5</v>
      </c>
      <c r="C10" t="s">
        <v>6</v>
      </c>
      <c r="D10" t="s">
        <v>6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  <c r="N10" t="s">
        <v>6</v>
      </c>
      <c r="O10" t="s">
        <v>6</v>
      </c>
      <c r="P10" t="s">
        <v>6</v>
      </c>
      <c r="Q10" t="s">
        <v>6</v>
      </c>
      <c r="R10" t="s">
        <v>6</v>
      </c>
      <c r="S10" t="s">
        <v>6</v>
      </c>
      <c r="T10" t="s">
        <v>6</v>
      </c>
      <c r="U10" t="s">
        <v>6</v>
      </c>
      <c r="V10" t="s">
        <v>6</v>
      </c>
      <c r="W10" t="s">
        <v>6</v>
      </c>
      <c r="X10" t="s">
        <v>6</v>
      </c>
      <c r="Y10" t="s">
        <v>6</v>
      </c>
      <c r="Z10" t="s">
        <v>6</v>
      </c>
      <c r="AA10" t="s">
        <v>6</v>
      </c>
      <c r="AB10" t="s">
        <v>6</v>
      </c>
      <c r="AC10" t="s">
        <v>6</v>
      </c>
      <c r="AD10" t="s">
        <v>6</v>
      </c>
      <c r="AE10" t="s">
        <v>6</v>
      </c>
      <c r="AF10" t="s">
        <v>6</v>
      </c>
      <c r="AG10" t="s">
        <v>6</v>
      </c>
      <c r="AH10" t="s">
        <v>6</v>
      </c>
      <c r="AI10" t="s">
        <v>6</v>
      </c>
      <c r="AJ10" t="s">
        <v>6</v>
      </c>
      <c r="AK10" t="s">
        <v>6</v>
      </c>
      <c r="AL10">
        <v>81.410077700000002</v>
      </c>
      <c r="AM10">
        <v>82.469014299999998</v>
      </c>
      <c r="AN10">
        <v>82.480813999999995</v>
      </c>
      <c r="AO10">
        <v>85.346361599999994</v>
      </c>
      <c r="AP10">
        <v>81.495882899999998</v>
      </c>
      <c r="AQ10">
        <v>86.119428600000006</v>
      </c>
      <c r="AR10">
        <v>88.696050999999997</v>
      </c>
      <c r="AS10">
        <v>92.950997900000004</v>
      </c>
      <c r="AT10">
        <v>95.373859199999998</v>
      </c>
      <c r="AU10">
        <v>98.748278400000004</v>
      </c>
      <c r="AV10">
        <v>101.532629</v>
      </c>
      <c r="AW10">
        <v>103.2241872</v>
      </c>
      <c r="AX10">
        <v>105.11033209999999</v>
      </c>
      <c r="AY10">
        <v>104.4339969</v>
      </c>
      <c r="AZ10">
        <v>98.3979803</v>
      </c>
      <c r="BA10">
        <v>100</v>
      </c>
      <c r="BB10">
        <v>101.4549909</v>
      </c>
      <c r="BC10">
        <v>101.0578689</v>
      </c>
      <c r="BD10">
        <v>100.44047999999999</v>
      </c>
      <c r="BE10">
        <v>100.1402561</v>
      </c>
      <c r="BF10">
        <v>102.0368666</v>
      </c>
      <c r="BG10">
        <v>103.422606</v>
      </c>
      <c r="BH10">
        <v>104.58750089999999</v>
      </c>
      <c r="BI10">
        <v>105.63905370000001</v>
      </c>
    </row>
    <row r="11" spans="1:61" x14ac:dyDescent="0.2">
      <c r="A11" t="s">
        <v>12</v>
      </c>
      <c r="B11" t="s">
        <v>5</v>
      </c>
      <c r="C11" t="s">
        <v>6</v>
      </c>
      <c r="D11" t="s">
        <v>6</v>
      </c>
      <c r="E11" t="s">
        <v>6</v>
      </c>
      <c r="F11" t="s">
        <v>6</v>
      </c>
      <c r="G11" t="s">
        <v>6</v>
      </c>
      <c r="H11" t="s">
        <v>6</v>
      </c>
      <c r="I11" t="s">
        <v>6</v>
      </c>
      <c r="J11" t="s">
        <v>6</v>
      </c>
      <c r="K11" t="s">
        <v>6</v>
      </c>
      <c r="L11" t="s">
        <v>6</v>
      </c>
      <c r="M11" t="s">
        <v>6</v>
      </c>
      <c r="N11" t="s">
        <v>6</v>
      </c>
      <c r="O11" t="s">
        <v>6</v>
      </c>
      <c r="P11" t="s">
        <v>6</v>
      </c>
      <c r="Q11" t="s">
        <v>6</v>
      </c>
      <c r="R11" t="s">
        <v>6</v>
      </c>
      <c r="S11" t="s">
        <v>6</v>
      </c>
      <c r="T11" t="s">
        <v>6</v>
      </c>
      <c r="U11" t="s">
        <v>6</v>
      </c>
      <c r="V11" t="s">
        <v>6</v>
      </c>
      <c r="W11" t="s">
        <v>6</v>
      </c>
      <c r="X11" t="s">
        <v>6</v>
      </c>
      <c r="Y11" t="s">
        <v>6</v>
      </c>
      <c r="Z11" t="s">
        <v>6</v>
      </c>
      <c r="AA11" t="s">
        <v>6</v>
      </c>
      <c r="AB11" t="s">
        <v>6</v>
      </c>
      <c r="AC11" t="s">
        <v>6</v>
      </c>
      <c r="AD11" t="s">
        <v>6</v>
      </c>
      <c r="AE11" t="s">
        <v>6</v>
      </c>
      <c r="AF11" t="s">
        <v>6</v>
      </c>
      <c r="AG11" t="s">
        <v>6</v>
      </c>
      <c r="AH11" t="s">
        <v>6</v>
      </c>
      <c r="AI11" t="s">
        <v>6</v>
      </c>
      <c r="AJ11" t="s">
        <v>6</v>
      </c>
      <c r="AK11" t="s">
        <v>6</v>
      </c>
      <c r="AL11">
        <v>81.680380400000004</v>
      </c>
      <c r="AM11">
        <v>83.265590000000003</v>
      </c>
      <c r="AN11">
        <v>81.750975999999994</v>
      </c>
      <c r="AO11">
        <v>81.136202400000002</v>
      </c>
      <c r="AP11">
        <v>82.306203300000007</v>
      </c>
      <c r="AQ11">
        <v>85.162416899999997</v>
      </c>
      <c r="AR11">
        <v>86.753248400000004</v>
      </c>
      <c r="AS11">
        <v>86.873860399999998</v>
      </c>
      <c r="AT11">
        <v>89.2906823</v>
      </c>
      <c r="AU11">
        <v>92.641341100000005</v>
      </c>
      <c r="AV11">
        <v>96.383974899999998</v>
      </c>
      <c r="AW11">
        <v>100.87606100000001</v>
      </c>
      <c r="AX11">
        <v>103.4922138</v>
      </c>
      <c r="AY11">
        <v>103.4424436</v>
      </c>
      <c r="AZ11">
        <v>98.256332499999999</v>
      </c>
      <c r="BA11">
        <v>100</v>
      </c>
      <c r="BB11">
        <v>101.19343910000001</v>
      </c>
      <c r="BC11">
        <v>99.427638900000005</v>
      </c>
      <c r="BD11">
        <v>98.278650499999998</v>
      </c>
      <c r="BE11">
        <v>100.0686864</v>
      </c>
      <c r="BF11">
        <v>103.0109942</v>
      </c>
      <c r="BG11">
        <v>103.8867539</v>
      </c>
      <c r="BH11">
        <v>105.7605885</v>
      </c>
      <c r="BI11">
        <v>107.64102750000001</v>
      </c>
    </row>
    <row r="12" spans="1:61" x14ac:dyDescent="0.2">
      <c r="A12" t="s">
        <v>13</v>
      </c>
      <c r="B12" t="s">
        <v>5</v>
      </c>
      <c r="C12">
        <v>53.028683899999997</v>
      </c>
      <c r="D12">
        <v>55.394166800000001</v>
      </c>
      <c r="E12">
        <v>57.425251299999999</v>
      </c>
      <c r="F12">
        <v>56.892828999999999</v>
      </c>
      <c r="G12">
        <v>60.682815300000001</v>
      </c>
      <c r="H12">
        <v>62.021458000000003</v>
      </c>
      <c r="I12">
        <v>62.770716399999998</v>
      </c>
      <c r="J12">
        <v>65.411524400000005</v>
      </c>
      <c r="K12">
        <v>67.872308200000006</v>
      </c>
      <c r="L12">
        <v>70.459723699999998</v>
      </c>
      <c r="M12">
        <v>70.025243599999996</v>
      </c>
      <c r="N12">
        <v>71.138025799999994</v>
      </c>
      <c r="O12">
        <v>71.976069100000004</v>
      </c>
      <c r="P12">
        <v>73.222594400000006</v>
      </c>
      <c r="Q12">
        <v>71.756271299999995</v>
      </c>
      <c r="R12">
        <v>70.423824999999994</v>
      </c>
      <c r="S12">
        <v>72.919318500000003</v>
      </c>
      <c r="T12">
        <v>73.509270999999998</v>
      </c>
      <c r="U12">
        <v>73.919552300000007</v>
      </c>
      <c r="V12">
        <v>75.443860000000001</v>
      </c>
      <c r="W12">
        <v>74.766538299999993</v>
      </c>
      <c r="X12">
        <v>74.725702999999996</v>
      </c>
      <c r="Y12">
        <v>76.950374800000006</v>
      </c>
      <c r="Z12">
        <v>78.5602746</v>
      </c>
      <c r="AA12">
        <v>80.715434099999996</v>
      </c>
      <c r="AB12">
        <v>82.139145299999996</v>
      </c>
      <c r="AC12">
        <v>83.978299199999995</v>
      </c>
      <c r="AD12">
        <v>82.889542000000006</v>
      </c>
      <c r="AE12">
        <v>82.431061799999995</v>
      </c>
      <c r="AF12">
        <v>82.493153000000007</v>
      </c>
      <c r="AG12">
        <v>83.376598999999999</v>
      </c>
      <c r="AH12">
        <v>84.618109000000004</v>
      </c>
      <c r="AI12">
        <v>86.415209899999994</v>
      </c>
      <c r="AJ12">
        <v>87.1332874</v>
      </c>
      <c r="AK12">
        <v>90.403172100000006</v>
      </c>
      <c r="AL12">
        <v>92.434041800000003</v>
      </c>
      <c r="AM12">
        <v>94.107672300000004</v>
      </c>
      <c r="AN12">
        <v>95.755595700000001</v>
      </c>
      <c r="AO12">
        <v>96.323914900000005</v>
      </c>
      <c r="AP12">
        <v>98.054943199999997</v>
      </c>
      <c r="AQ12">
        <v>100.4070913</v>
      </c>
      <c r="AR12">
        <v>99.900707800000006</v>
      </c>
      <c r="AS12">
        <v>99.669817499999994</v>
      </c>
      <c r="AT12">
        <v>100.07023649999999</v>
      </c>
      <c r="AU12">
        <v>102.45671710000001</v>
      </c>
      <c r="AV12">
        <v>103.3694672</v>
      </c>
      <c r="AW12">
        <v>104.71031139999999</v>
      </c>
      <c r="AX12">
        <v>103.0831654</v>
      </c>
      <c r="AY12">
        <v>100.867935</v>
      </c>
      <c r="AZ12">
        <v>97.173035799999994</v>
      </c>
      <c r="BA12">
        <v>100</v>
      </c>
      <c r="BB12">
        <v>101.08238919999999</v>
      </c>
      <c r="BC12">
        <v>101.0996662</v>
      </c>
      <c r="BD12">
        <v>100.52715139999999</v>
      </c>
      <c r="BE12">
        <v>100.98534530000001</v>
      </c>
      <c r="BF12">
        <v>101.0472017</v>
      </c>
      <c r="BG12">
        <v>100.8785372</v>
      </c>
      <c r="BH12">
        <v>101.66157149999999</v>
      </c>
      <c r="BI12">
        <v>102.4179012</v>
      </c>
    </row>
    <row r="13" spans="1:61" x14ac:dyDescent="0.2">
      <c r="A13" t="s">
        <v>14</v>
      </c>
      <c r="B13" t="s">
        <v>5</v>
      </c>
      <c r="C13">
        <v>54.6040913</v>
      </c>
      <c r="D13">
        <v>55.561397900000003</v>
      </c>
      <c r="E13">
        <v>56.948629799999999</v>
      </c>
      <c r="F13">
        <v>57.454141700000001</v>
      </c>
      <c r="G13">
        <v>60.105913700000002</v>
      </c>
      <c r="H13">
        <v>61.956352000000003</v>
      </c>
      <c r="I13">
        <v>62.730927399999999</v>
      </c>
      <c r="J13">
        <v>62.966625800000003</v>
      </c>
      <c r="K13">
        <v>65.493027100000006</v>
      </c>
      <c r="L13">
        <v>68.682896099999994</v>
      </c>
      <c r="M13">
        <v>70.424396900000005</v>
      </c>
      <c r="N13">
        <v>71.238213500000001</v>
      </c>
      <c r="O13">
        <v>72.888145199999997</v>
      </c>
      <c r="P13">
        <v>74.710359100000005</v>
      </c>
      <c r="Q13">
        <v>74.983270899999994</v>
      </c>
      <c r="R13">
        <v>74.820762400000007</v>
      </c>
      <c r="S13">
        <v>77.999700399999995</v>
      </c>
      <c r="T13">
        <v>79.729938300000001</v>
      </c>
      <c r="U13">
        <v>80.825898899999999</v>
      </c>
      <c r="V13">
        <v>82.313019499999996</v>
      </c>
      <c r="W13">
        <v>81.765668700000006</v>
      </c>
      <c r="X13">
        <v>81.438703099999998</v>
      </c>
      <c r="Y13">
        <v>80.951376499999995</v>
      </c>
      <c r="Z13">
        <v>82.114804399999997</v>
      </c>
      <c r="AA13">
        <v>83.451113000000007</v>
      </c>
      <c r="AB13">
        <v>84.156597399999995</v>
      </c>
      <c r="AC13">
        <v>84.552912800000001</v>
      </c>
      <c r="AD13">
        <v>84.483334299999996</v>
      </c>
      <c r="AE13">
        <v>86.274503300000006</v>
      </c>
      <c r="AF13">
        <v>87.940657900000005</v>
      </c>
      <c r="AG13">
        <v>90.022239900000002</v>
      </c>
      <c r="AH13">
        <v>92.180344399999996</v>
      </c>
      <c r="AI13">
        <v>93.4910371</v>
      </c>
      <c r="AJ13">
        <v>92.361809600000001</v>
      </c>
      <c r="AK13">
        <v>93.644140899999996</v>
      </c>
      <c r="AL13">
        <v>94.141484500000004</v>
      </c>
      <c r="AM13">
        <v>94.087397499999994</v>
      </c>
      <c r="AN13">
        <v>95.091945499999994</v>
      </c>
      <c r="AO13">
        <v>95.507266200000004</v>
      </c>
      <c r="AP13">
        <v>95.666231800000006</v>
      </c>
      <c r="AQ13">
        <v>96.4193164</v>
      </c>
      <c r="AR13">
        <v>97.547256599999997</v>
      </c>
      <c r="AS13">
        <v>97.3807312</v>
      </c>
      <c r="AT13">
        <v>96.962844099999998</v>
      </c>
      <c r="AU13">
        <v>97.603192300000003</v>
      </c>
      <c r="AV13">
        <v>98.0304182</v>
      </c>
      <c r="AW13">
        <v>100.7636509</v>
      </c>
      <c r="AX13">
        <v>102.5275931</v>
      </c>
      <c r="AY13">
        <v>102.3907451</v>
      </c>
      <c r="AZ13">
        <v>96.476303999999999</v>
      </c>
      <c r="BA13">
        <v>100</v>
      </c>
      <c r="BB13">
        <v>102.45974339999999</v>
      </c>
      <c r="BC13">
        <v>101.9468668</v>
      </c>
      <c r="BD13">
        <v>101.8075075</v>
      </c>
      <c r="BE13">
        <v>102.6323889</v>
      </c>
      <c r="BF13">
        <v>103.5003316</v>
      </c>
      <c r="BG13">
        <v>104.4102508</v>
      </c>
      <c r="BH13">
        <v>104.9439473</v>
      </c>
      <c r="BI13">
        <v>105.6980342</v>
      </c>
    </row>
    <row r="14" spans="1:61" x14ac:dyDescent="0.2">
      <c r="A14" t="s">
        <v>15</v>
      </c>
      <c r="B14" t="s">
        <v>5</v>
      </c>
      <c r="C14" t="s">
        <v>6</v>
      </c>
      <c r="D14" t="s">
        <v>6</v>
      </c>
      <c r="E14" t="s">
        <v>6</v>
      </c>
      <c r="F14" t="s">
        <v>6</v>
      </c>
      <c r="G14" t="s">
        <v>6</v>
      </c>
      <c r="H14" t="s">
        <v>6</v>
      </c>
      <c r="I14" t="s">
        <v>6</v>
      </c>
      <c r="J14" t="s">
        <v>6</v>
      </c>
      <c r="K14" t="s">
        <v>6</v>
      </c>
      <c r="L14" t="s">
        <v>6</v>
      </c>
      <c r="M14" t="s">
        <v>6</v>
      </c>
      <c r="N14" t="s">
        <v>6</v>
      </c>
      <c r="O14" t="s">
        <v>6</v>
      </c>
      <c r="P14" t="s">
        <v>6</v>
      </c>
      <c r="Q14" t="s">
        <v>6</v>
      </c>
      <c r="R14" t="s">
        <v>6</v>
      </c>
      <c r="S14" t="s">
        <v>6</v>
      </c>
      <c r="T14" t="s">
        <v>6</v>
      </c>
      <c r="U14" t="s">
        <v>6</v>
      </c>
      <c r="V14" t="s">
        <v>6</v>
      </c>
      <c r="W14" t="s">
        <v>6</v>
      </c>
      <c r="X14" t="s">
        <v>6</v>
      </c>
      <c r="Y14" t="s">
        <v>6</v>
      </c>
      <c r="Z14" t="s">
        <v>6</v>
      </c>
      <c r="AA14" t="s">
        <v>6</v>
      </c>
      <c r="AB14" t="s">
        <v>6</v>
      </c>
      <c r="AC14" t="s">
        <v>6</v>
      </c>
      <c r="AD14" t="s">
        <v>6</v>
      </c>
      <c r="AE14" t="s">
        <v>6</v>
      </c>
      <c r="AF14" t="s">
        <v>6</v>
      </c>
      <c r="AG14" t="s">
        <v>6</v>
      </c>
      <c r="AH14" t="s">
        <v>6</v>
      </c>
      <c r="AI14" t="s">
        <v>6</v>
      </c>
      <c r="AJ14" t="s">
        <v>6</v>
      </c>
      <c r="AK14" t="s">
        <v>6</v>
      </c>
      <c r="AL14">
        <v>81.398607600000005</v>
      </c>
      <c r="AM14">
        <v>84.810500000000005</v>
      </c>
      <c r="AN14">
        <v>92.032109700000007</v>
      </c>
      <c r="AO14">
        <v>93.313940400000007</v>
      </c>
      <c r="AP14">
        <v>92.396281400000007</v>
      </c>
      <c r="AQ14">
        <v>98.945186699999994</v>
      </c>
      <c r="AR14">
        <v>101.7824798</v>
      </c>
      <c r="AS14">
        <v>103.98881489999999</v>
      </c>
      <c r="AT14">
        <v>105.9650403</v>
      </c>
      <c r="AU14">
        <v>108.56115869999999</v>
      </c>
      <c r="AV14">
        <v>112.4668896</v>
      </c>
      <c r="AW14">
        <v>115.0141086</v>
      </c>
      <c r="AX14">
        <v>117.71687439999999</v>
      </c>
      <c r="AY14">
        <v>107.7039352</v>
      </c>
      <c r="AZ14">
        <v>96.097334900000007</v>
      </c>
      <c r="BA14">
        <v>100</v>
      </c>
      <c r="BB14">
        <v>102.0644729</v>
      </c>
      <c r="BC14">
        <v>103.0983945</v>
      </c>
      <c r="BD14">
        <v>101.8110952</v>
      </c>
      <c r="BE14">
        <v>102.7470278</v>
      </c>
      <c r="BF14">
        <v>101.4585512</v>
      </c>
      <c r="BG14">
        <v>100.69152819999999</v>
      </c>
      <c r="BH14">
        <v>101.46289350000001</v>
      </c>
      <c r="BI14">
        <v>102.52594740000001</v>
      </c>
    </row>
    <row r="15" spans="1:61" x14ac:dyDescent="0.2">
      <c r="A15" t="s">
        <v>16</v>
      </c>
      <c r="B15" t="s">
        <v>5</v>
      </c>
      <c r="C15">
        <v>37.406880800000003</v>
      </c>
      <c r="D15">
        <v>38.735328699999997</v>
      </c>
      <c r="E15">
        <v>39.156824399999998</v>
      </c>
      <c r="F15">
        <v>40.121327899999997</v>
      </c>
      <c r="G15">
        <v>40.671656599999999</v>
      </c>
      <c r="H15">
        <v>40.600763899999997</v>
      </c>
      <c r="I15">
        <v>40.2553214</v>
      </c>
      <c r="J15">
        <v>41.902160000000002</v>
      </c>
      <c r="K15">
        <v>44.336251300000001</v>
      </c>
      <c r="L15">
        <v>45.695846799999998</v>
      </c>
      <c r="M15">
        <v>46.162388700000001</v>
      </c>
      <c r="N15">
        <v>46.721010300000003</v>
      </c>
      <c r="O15">
        <v>48.448747300000001</v>
      </c>
      <c r="P15">
        <v>48.905326000000002</v>
      </c>
      <c r="Q15">
        <v>49.456829399999997</v>
      </c>
      <c r="R15">
        <v>51.428372199999998</v>
      </c>
      <c r="S15">
        <v>51.245893500000001</v>
      </c>
      <c r="T15">
        <v>53.702952500000002</v>
      </c>
      <c r="U15">
        <v>55.394022499999998</v>
      </c>
      <c r="V15">
        <v>54.6034869</v>
      </c>
      <c r="W15">
        <v>54.7338053</v>
      </c>
      <c r="X15">
        <v>55.474536299999997</v>
      </c>
      <c r="Y15">
        <v>55.576253600000001</v>
      </c>
      <c r="Z15">
        <v>55.171087399999998</v>
      </c>
      <c r="AA15">
        <v>57.334478099999998</v>
      </c>
      <c r="AB15">
        <v>59.3208439</v>
      </c>
      <c r="AC15">
        <v>58.657907299999998</v>
      </c>
      <c r="AD15">
        <v>60.562582599999999</v>
      </c>
      <c r="AE15">
        <v>62.641745999999998</v>
      </c>
      <c r="AF15">
        <v>65.9329398</v>
      </c>
      <c r="AG15">
        <v>68.441647099999997</v>
      </c>
      <c r="AH15">
        <v>69.252717899999993</v>
      </c>
      <c r="AI15">
        <v>70.795373299999994</v>
      </c>
      <c r="AJ15">
        <v>71.588738800000002</v>
      </c>
      <c r="AK15">
        <v>73.801935099999994</v>
      </c>
      <c r="AL15">
        <v>78.394249299999998</v>
      </c>
      <c r="AM15">
        <v>82.665390299999999</v>
      </c>
      <c r="AN15">
        <v>87.2283288</v>
      </c>
      <c r="AO15">
        <v>88.307425499999994</v>
      </c>
      <c r="AP15">
        <v>92.310788099999996</v>
      </c>
      <c r="AQ15">
        <v>96.771710900000002</v>
      </c>
      <c r="AR15">
        <v>98.612683700000005</v>
      </c>
      <c r="AS15">
        <v>100.9373871</v>
      </c>
      <c r="AT15">
        <v>101.2316744</v>
      </c>
      <c r="AU15">
        <v>103.4539486</v>
      </c>
      <c r="AV15">
        <v>103.5962426</v>
      </c>
      <c r="AW15">
        <v>104.1005364</v>
      </c>
      <c r="AX15">
        <v>102.93448429999999</v>
      </c>
      <c r="AY15">
        <v>97.093346199999999</v>
      </c>
      <c r="AZ15">
        <v>96.116453199999995</v>
      </c>
      <c r="BA15">
        <v>100</v>
      </c>
      <c r="BB15">
        <v>99.845583899999994</v>
      </c>
      <c r="BC15">
        <v>98.418542099999996</v>
      </c>
      <c r="BD15">
        <v>97.722657699999999</v>
      </c>
      <c r="BE15">
        <v>104.20985760000001</v>
      </c>
      <c r="BF15">
        <v>130.53234710000001</v>
      </c>
      <c r="BG15">
        <v>133.8885454</v>
      </c>
      <c r="BH15">
        <v>136.49937199999999</v>
      </c>
      <c r="BI15">
        <v>138.77244390000001</v>
      </c>
    </row>
    <row r="16" spans="1:61" x14ac:dyDescent="0.2">
      <c r="A16" t="s">
        <v>17</v>
      </c>
      <c r="B16" t="s">
        <v>5</v>
      </c>
      <c r="C16">
        <v>49.337810500000003</v>
      </c>
      <c r="D16">
        <v>53.940832399999998</v>
      </c>
      <c r="E16">
        <v>52.729508799999998</v>
      </c>
      <c r="F16">
        <v>57.890023499999998</v>
      </c>
      <c r="G16">
        <v>61.837918999999999</v>
      </c>
      <c r="H16">
        <v>66.439836</v>
      </c>
      <c r="I16">
        <v>68.750420800000001</v>
      </c>
      <c r="J16">
        <v>70.977360300000001</v>
      </c>
      <c r="K16">
        <v>73.873048100000005</v>
      </c>
      <c r="L16">
        <v>79.326914900000006</v>
      </c>
      <c r="M16">
        <v>83.517752999999999</v>
      </c>
      <c r="N16">
        <v>86.788837099999995</v>
      </c>
      <c r="O16">
        <v>91.547762500000005</v>
      </c>
      <c r="P16">
        <v>94.428713000000002</v>
      </c>
      <c r="Q16">
        <v>86.259410299999999</v>
      </c>
      <c r="R16">
        <v>89.658569799999995</v>
      </c>
      <c r="S16">
        <v>92.995054400000001</v>
      </c>
      <c r="T16">
        <v>93.1500664</v>
      </c>
      <c r="U16">
        <v>97.240548899999993</v>
      </c>
      <c r="V16">
        <v>97.504017000000005</v>
      </c>
      <c r="W16">
        <v>95.6139321</v>
      </c>
      <c r="X16">
        <v>90.2231326</v>
      </c>
      <c r="Y16">
        <v>88.5812332</v>
      </c>
      <c r="Z16">
        <v>86.3288534</v>
      </c>
      <c r="AA16">
        <v>87.404134299999996</v>
      </c>
      <c r="AB16">
        <v>87.495396499999998</v>
      </c>
      <c r="AC16">
        <v>86.878632100000004</v>
      </c>
      <c r="AD16">
        <v>84.299629699999997</v>
      </c>
      <c r="AE16">
        <v>86.3380461</v>
      </c>
      <c r="AF16">
        <v>88.557621100000006</v>
      </c>
      <c r="AG16">
        <v>87.022473099999999</v>
      </c>
      <c r="AH16">
        <v>89.631283999999994</v>
      </c>
      <c r="AI16">
        <v>88.762301300000004</v>
      </c>
      <c r="AJ16">
        <v>86.281081200000003</v>
      </c>
      <c r="AK16">
        <v>86.574247099999994</v>
      </c>
      <c r="AL16">
        <v>87.418146100000001</v>
      </c>
      <c r="AM16">
        <v>89.5430226</v>
      </c>
      <c r="AN16">
        <v>93.081951700000005</v>
      </c>
      <c r="AO16">
        <v>93.435077899999996</v>
      </c>
      <c r="AP16">
        <v>95.164090599999994</v>
      </c>
      <c r="AQ16">
        <v>97.607556200000005</v>
      </c>
      <c r="AR16">
        <v>100.28360259999999</v>
      </c>
      <c r="AS16">
        <v>101.80931769999999</v>
      </c>
      <c r="AT16">
        <v>105.5060264</v>
      </c>
      <c r="AU16">
        <v>108.0181432</v>
      </c>
      <c r="AV16">
        <v>107.23092629999999</v>
      </c>
      <c r="AW16">
        <v>110.8215991</v>
      </c>
      <c r="AX16">
        <v>111.8734163</v>
      </c>
      <c r="AY16">
        <v>109.4585216</v>
      </c>
      <c r="AZ16">
        <v>104.4165332</v>
      </c>
      <c r="BA16">
        <v>100</v>
      </c>
      <c r="BB16">
        <v>94.724799099999998</v>
      </c>
      <c r="BC16">
        <v>91.612741</v>
      </c>
      <c r="BD16">
        <v>90.579559099999997</v>
      </c>
      <c r="BE16">
        <v>91.571792599999995</v>
      </c>
      <c r="BF16">
        <v>91.877755300000004</v>
      </c>
      <c r="BG16">
        <v>91.224111500000006</v>
      </c>
      <c r="BH16">
        <v>93.143286599999996</v>
      </c>
      <c r="BI16">
        <v>95.183736199999998</v>
      </c>
    </row>
    <row r="17" spans="1:61" x14ac:dyDescent="0.2">
      <c r="A17" t="s">
        <v>18</v>
      </c>
      <c r="B17" t="s">
        <v>5</v>
      </c>
      <c r="C17">
        <v>43.95673</v>
      </c>
      <c r="D17">
        <v>48.685081400000001</v>
      </c>
      <c r="E17">
        <v>52.390794499999998</v>
      </c>
      <c r="F17">
        <v>56.092256200000001</v>
      </c>
      <c r="G17">
        <v>58.505034799999997</v>
      </c>
      <c r="H17">
        <v>60.854171700000002</v>
      </c>
      <c r="I17">
        <v>63.739417600000003</v>
      </c>
      <c r="J17">
        <v>64.757745700000001</v>
      </c>
      <c r="K17">
        <v>67.1865047</v>
      </c>
      <c r="L17">
        <v>71.116610100000003</v>
      </c>
      <c r="M17">
        <v>72.225668299999995</v>
      </c>
      <c r="N17">
        <v>73.935415399999997</v>
      </c>
      <c r="O17">
        <v>78.042463600000005</v>
      </c>
      <c r="P17">
        <v>81.0316531</v>
      </c>
      <c r="Q17">
        <v>83.061459099999993</v>
      </c>
      <c r="R17">
        <v>82.557511899999994</v>
      </c>
      <c r="S17">
        <v>84.205688899999998</v>
      </c>
      <c r="T17">
        <v>85.447245899999999</v>
      </c>
      <c r="U17">
        <v>86.2669985</v>
      </c>
      <c r="V17">
        <v>86.080845400000001</v>
      </c>
      <c r="W17">
        <v>87.755272000000005</v>
      </c>
      <c r="X17">
        <v>88.036376399999995</v>
      </c>
      <c r="Y17">
        <v>88.723556299999998</v>
      </c>
      <c r="Z17">
        <v>89.706627400000002</v>
      </c>
      <c r="AA17">
        <v>92.019993799999995</v>
      </c>
      <c r="AB17">
        <v>94.091348600000003</v>
      </c>
      <c r="AC17">
        <v>94.907398499999999</v>
      </c>
      <c r="AD17">
        <v>96.192178400000003</v>
      </c>
      <c r="AE17">
        <v>97.525466699999996</v>
      </c>
      <c r="AF17">
        <v>98.309489200000002</v>
      </c>
      <c r="AG17">
        <v>97.942842600000006</v>
      </c>
      <c r="AH17">
        <v>98.017390399999996</v>
      </c>
      <c r="AI17">
        <v>98.361962599999998</v>
      </c>
      <c r="AJ17">
        <v>98.045950300000001</v>
      </c>
      <c r="AK17">
        <v>99.623579599999999</v>
      </c>
      <c r="AL17">
        <v>100.0288233</v>
      </c>
      <c r="AM17">
        <v>100.74852490000001</v>
      </c>
      <c r="AN17">
        <v>101.0381392</v>
      </c>
      <c r="AO17">
        <v>101.3055799</v>
      </c>
      <c r="AP17">
        <v>101.36638619999999</v>
      </c>
      <c r="AQ17">
        <v>101.96510689999999</v>
      </c>
      <c r="AR17">
        <v>102.1051365</v>
      </c>
      <c r="AS17">
        <v>101.7399826</v>
      </c>
      <c r="AT17">
        <v>101.37085949999999</v>
      </c>
      <c r="AU17">
        <v>101.0054937</v>
      </c>
      <c r="AV17">
        <v>100.62241969999999</v>
      </c>
      <c r="AW17">
        <v>100.5529272</v>
      </c>
      <c r="AX17">
        <v>100.3852924</v>
      </c>
      <c r="AY17">
        <v>99.768602799999996</v>
      </c>
      <c r="AZ17">
        <v>99.0519666</v>
      </c>
      <c r="BA17">
        <v>100</v>
      </c>
      <c r="BB17">
        <v>100.24374299999999</v>
      </c>
      <c r="BC17">
        <v>100.1279754</v>
      </c>
      <c r="BD17">
        <v>100.4982577</v>
      </c>
      <c r="BE17">
        <v>101.0720745</v>
      </c>
      <c r="BF17">
        <v>102.21776920000001</v>
      </c>
      <c r="BG17">
        <v>103.4153374</v>
      </c>
      <c r="BH17">
        <v>104.019436</v>
      </c>
      <c r="BI17">
        <v>104.55348480000001</v>
      </c>
    </row>
    <row r="18" spans="1:61" x14ac:dyDescent="0.2">
      <c r="A18" t="s">
        <v>19</v>
      </c>
      <c r="B18" t="s">
        <v>5</v>
      </c>
      <c r="C18">
        <v>47.1515852</v>
      </c>
      <c r="D18">
        <v>48.8333285</v>
      </c>
      <c r="E18">
        <v>51.4620417</v>
      </c>
      <c r="F18">
        <v>53.593823100000002</v>
      </c>
      <c r="G18">
        <v>55.8326007</v>
      </c>
      <c r="H18">
        <v>57.4199962</v>
      </c>
      <c r="I18">
        <v>59.074002999999998</v>
      </c>
      <c r="J18">
        <v>60.733282299999999</v>
      </c>
      <c r="K18">
        <v>62.3600438</v>
      </c>
      <c r="L18">
        <v>64.910669299999995</v>
      </c>
      <c r="M18">
        <v>66.998254900000006</v>
      </c>
      <c r="N18">
        <v>68.998471600000002</v>
      </c>
      <c r="O18">
        <v>70.471739299999996</v>
      </c>
      <c r="P18">
        <v>72.833811100000005</v>
      </c>
      <c r="Q18">
        <v>74.086757899999995</v>
      </c>
      <c r="R18">
        <v>72.512988300000004</v>
      </c>
      <c r="S18">
        <v>74.179067099999997</v>
      </c>
      <c r="T18">
        <v>75.370312999999996</v>
      </c>
      <c r="U18">
        <v>77.009211899999997</v>
      </c>
      <c r="V18">
        <v>78.494493700000007</v>
      </c>
      <c r="W18">
        <v>78.550148500000006</v>
      </c>
      <c r="X18">
        <v>78.589610300000004</v>
      </c>
      <c r="Y18">
        <v>79.655722999999995</v>
      </c>
      <c r="Z18">
        <v>80.077988500000004</v>
      </c>
      <c r="AA18">
        <v>80.9686576</v>
      </c>
      <c r="AB18">
        <v>81.844414900000004</v>
      </c>
      <c r="AC18">
        <v>82.875587999999993</v>
      </c>
      <c r="AD18">
        <v>83.840871500000006</v>
      </c>
      <c r="AE18">
        <v>86.342818399999999</v>
      </c>
      <c r="AF18">
        <v>88.115443099999993</v>
      </c>
      <c r="AG18">
        <v>89.099721099999996</v>
      </c>
      <c r="AH18">
        <v>89.136151600000005</v>
      </c>
      <c r="AI18">
        <v>90.248420899999999</v>
      </c>
      <c r="AJ18">
        <v>89.977213500000005</v>
      </c>
      <c r="AK18">
        <v>91.400178299999993</v>
      </c>
      <c r="AL18">
        <v>92.363481500000006</v>
      </c>
      <c r="AM18">
        <v>93.063247099999998</v>
      </c>
      <c r="AN18">
        <v>94.373059799999993</v>
      </c>
      <c r="AO18">
        <v>96.2148203</v>
      </c>
      <c r="AP18">
        <v>97.356858500000001</v>
      </c>
      <c r="AQ18">
        <v>98.587299799999997</v>
      </c>
      <c r="AR18">
        <v>98.547471099999996</v>
      </c>
      <c r="AS18">
        <v>98.427407500000001</v>
      </c>
      <c r="AT18">
        <v>98.477193700000001</v>
      </c>
      <c r="AU18">
        <v>100.32621039999999</v>
      </c>
      <c r="AV18">
        <v>100.7031444</v>
      </c>
      <c r="AW18">
        <v>101.5412556</v>
      </c>
      <c r="AX18">
        <v>102.1762536</v>
      </c>
      <c r="AY18">
        <v>101.2253077</v>
      </c>
      <c r="AZ18">
        <v>98.514035699999994</v>
      </c>
      <c r="BA18">
        <v>100</v>
      </c>
      <c r="BB18">
        <v>101.15019789999999</v>
      </c>
      <c r="BC18">
        <v>100.7236822</v>
      </c>
      <c r="BD18">
        <v>100.7295039</v>
      </c>
      <c r="BE18">
        <v>100.77291769999999</v>
      </c>
      <c r="BF18">
        <v>101.3592762</v>
      </c>
      <c r="BG18">
        <v>101.45168289999999</v>
      </c>
      <c r="BH18">
        <v>101.8267345</v>
      </c>
      <c r="BI18">
        <v>102.35782589999999</v>
      </c>
    </row>
    <row r="19" spans="1:61" x14ac:dyDescent="0.2">
      <c r="A19" t="s">
        <v>20</v>
      </c>
      <c r="B19" t="s">
        <v>5</v>
      </c>
      <c r="C19" t="s">
        <v>6</v>
      </c>
      <c r="D19" t="s">
        <v>6</v>
      </c>
      <c r="E19" t="s">
        <v>6</v>
      </c>
      <c r="F19" t="s">
        <v>6</v>
      </c>
      <c r="G19" t="s">
        <v>6</v>
      </c>
      <c r="H19" t="s">
        <v>6</v>
      </c>
      <c r="I19" t="s">
        <v>6</v>
      </c>
      <c r="J19" t="s">
        <v>6</v>
      </c>
      <c r="K19" t="s">
        <v>6</v>
      </c>
      <c r="L19" t="s">
        <v>6</v>
      </c>
      <c r="M19" t="s">
        <v>6</v>
      </c>
      <c r="N19" t="s">
        <v>6</v>
      </c>
      <c r="O19" t="s">
        <v>6</v>
      </c>
      <c r="P19" t="s">
        <v>6</v>
      </c>
      <c r="Q19" t="s">
        <v>6</v>
      </c>
      <c r="R19" t="s">
        <v>6</v>
      </c>
      <c r="S19" t="s">
        <v>6</v>
      </c>
      <c r="T19" t="s">
        <v>6</v>
      </c>
      <c r="U19" t="s">
        <v>6</v>
      </c>
      <c r="V19" t="s">
        <v>6</v>
      </c>
      <c r="W19" t="s">
        <v>6</v>
      </c>
      <c r="X19" t="s">
        <v>6</v>
      </c>
      <c r="Y19" t="s">
        <v>6</v>
      </c>
      <c r="Z19" t="s">
        <v>6</v>
      </c>
      <c r="AA19" t="s">
        <v>6</v>
      </c>
      <c r="AB19" t="s">
        <v>6</v>
      </c>
      <c r="AC19" t="s">
        <v>6</v>
      </c>
      <c r="AD19" t="s">
        <v>6</v>
      </c>
      <c r="AE19" t="s">
        <v>6</v>
      </c>
      <c r="AF19" t="s">
        <v>6</v>
      </c>
      <c r="AG19" t="s">
        <v>6</v>
      </c>
      <c r="AH19" t="s">
        <v>6</v>
      </c>
      <c r="AI19" t="s">
        <v>6</v>
      </c>
      <c r="AJ19" t="s">
        <v>6</v>
      </c>
      <c r="AK19" t="s">
        <v>6</v>
      </c>
      <c r="AL19" t="s">
        <v>6</v>
      </c>
      <c r="AM19">
        <v>89.609538400000005</v>
      </c>
      <c r="AN19">
        <v>103.0956843</v>
      </c>
      <c r="AO19">
        <v>97.8485972</v>
      </c>
      <c r="AP19">
        <v>96.731736400000003</v>
      </c>
      <c r="AQ19">
        <v>99.845199100000002</v>
      </c>
      <c r="AR19">
        <v>102.40146609999999</v>
      </c>
      <c r="AS19">
        <v>105.9695092</v>
      </c>
      <c r="AT19">
        <v>107.2944878</v>
      </c>
      <c r="AU19">
        <v>108.7860506</v>
      </c>
      <c r="AV19">
        <v>110.47185709999999</v>
      </c>
      <c r="AW19">
        <v>110.53358969999999</v>
      </c>
      <c r="AX19">
        <v>112.5547112</v>
      </c>
      <c r="AY19">
        <v>109.4435524</v>
      </c>
      <c r="AZ19">
        <v>100.2247314</v>
      </c>
      <c r="BA19">
        <v>100</v>
      </c>
      <c r="BB19">
        <v>101.39426349999999</v>
      </c>
      <c r="BC19">
        <v>100.6776303</v>
      </c>
      <c r="BD19">
        <v>100.53692359999999</v>
      </c>
      <c r="BE19">
        <v>97.7190583</v>
      </c>
      <c r="BF19">
        <v>97.727934599999998</v>
      </c>
      <c r="BG19">
        <v>98.421905199999998</v>
      </c>
      <c r="BH19">
        <v>99.018036800000004</v>
      </c>
      <c r="BI19">
        <v>99.580332999999996</v>
      </c>
    </row>
    <row r="20" spans="1:61" x14ac:dyDescent="0.2">
      <c r="A20" t="s">
        <v>21</v>
      </c>
      <c r="B20" t="s">
        <v>5</v>
      </c>
      <c r="C20">
        <v>48.458931499999998</v>
      </c>
      <c r="D20">
        <v>51.356446599999998</v>
      </c>
      <c r="E20">
        <v>53.773588799999999</v>
      </c>
      <c r="F20">
        <v>56.133052200000002</v>
      </c>
      <c r="G20">
        <v>56.8715701</v>
      </c>
      <c r="H20">
        <v>58.587066700000001</v>
      </c>
      <c r="I20">
        <v>61.888162899999998</v>
      </c>
      <c r="J20">
        <v>64.847366399999999</v>
      </c>
      <c r="K20">
        <v>67.984235799999993</v>
      </c>
      <c r="L20">
        <v>70.629849500000006</v>
      </c>
      <c r="M20">
        <v>73.013689999999997</v>
      </c>
      <c r="N20">
        <v>73.140674300000001</v>
      </c>
      <c r="O20">
        <v>74.867214799999999</v>
      </c>
      <c r="P20">
        <v>77.785718799999998</v>
      </c>
      <c r="Q20">
        <v>79.709874299999996</v>
      </c>
      <c r="R20">
        <v>76.989059299999994</v>
      </c>
      <c r="S20">
        <v>80.699874199999996</v>
      </c>
      <c r="T20">
        <v>81.276900699999999</v>
      </c>
      <c r="U20">
        <v>82.662726000000006</v>
      </c>
      <c r="V20">
        <v>85.677719100000004</v>
      </c>
      <c r="W20">
        <v>86.327412300000006</v>
      </c>
      <c r="X20">
        <v>85.965335499999995</v>
      </c>
      <c r="Y20">
        <v>85.113845699999999</v>
      </c>
      <c r="Z20">
        <v>84.959148400000004</v>
      </c>
      <c r="AA20">
        <v>86.655991599999993</v>
      </c>
      <c r="AB20">
        <v>87.8016468</v>
      </c>
      <c r="AC20">
        <v>89.048602399999993</v>
      </c>
      <c r="AD20">
        <v>90.7648145</v>
      </c>
      <c r="AE20">
        <v>93.016284900000002</v>
      </c>
      <c r="AF20">
        <v>94.985430199999996</v>
      </c>
      <c r="AG20">
        <v>95.331987799999993</v>
      </c>
      <c r="AH20">
        <v>95.359048700000002</v>
      </c>
      <c r="AI20">
        <v>95.778586000000004</v>
      </c>
      <c r="AJ20">
        <v>96.353662499999999</v>
      </c>
      <c r="AK20">
        <v>98.589902899999998</v>
      </c>
      <c r="AL20">
        <v>100.84808940000001</v>
      </c>
      <c r="AM20">
        <v>101.19204240000001</v>
      </c>
      <c r="AN20">
        <v>102.26320029999999</v>
      </c>
      <c r="AO20">
        <v>102.80681269999999</v>
      </c>
      <c r="AP20">
        <v>103.38039259999999</v>
      </c>
      <c r="AQ20">
        <v>105.24730630000001</v>
      </c>
      <c r="AR20">
        <v>105.1540589</v>
      </c>
      <c r="AS20">
        <v>103.8844981</v>
      </c>
      <c r="AT20">
        <v>102.8866312</v>
      </c>
      <c r="AU20">
        <v>103.43844350000001</v>
      </c>
      <c r="AV20">
        <v>103.60466839999999</v>
      </c>
      <c r="AW20">
        <v>103.7757816</v>
      </c>
      <c r="AX20">
        <v>103.8714593</v>
      </c>
      <c r="AY20">
        <v>102.3854937</v>
      </c>
      <c r="AZ20">
        <v>98.118180199999998</v>
      </c>
      <c r="BA20">
        <v>100</v>
      </c>
      <c r="BB20">
        <v>100.26222420000001</v>
      </c>
      <c r="BC20">
        <v>98.260259599999998</v>
      </c>
      <c r="BD20">
        <v>98.168970799999997</v>
      </c>
      <c r="BE20">
        <v>98.268398599999998</v>
      </c>
      <c r="BF20">
        <v>98.646812499999996</v>
      </c>
      <c r="BG20">
        <v>98.6986591</v>
      </c>
      <c r="BH20">
        <v>99.214872299999996</v>
      </c>
      <c r="BI20">
        <v>99.754931999999997</v>
      </c>
    </row>
    <row r="21" spans="1:61" x14ac:dyDescent="0.2">
      <c r="A21" t="s">
        <v>22</v>
      </c>
      <c r="B21" t="s">
        <v>5</v>
      </c>
      <c r="C21" t="s">
        <v>6</v>
      </c>
      <c r="D21" t="s">
        <v>6</v>
      </c>
      <c r="E21" t="s">
        <v>6</v>
      </c>
      <c r="F21" t="s">
        <v>6</v>
      </c>
      <c r="G21" t="s">
        <v>6</v>
      </c>
      <c r="H21" t="s">
        <v>6</v>
      </c>
      <c r="I21" t="s">
        <v>6</v>
      </c>
      <c r="J21" t="s">
        <v>6</v>
      </c>
      <c r="K21" t="s">
        <v>6</v>
      </c>
      <c r="L21" t="s">
        <v>6</v>
      </c>
      <c r="M21" t="s">
        <v>6</v>
      </c>
      <c r="N21" t="s">
        <v>6</v>
      </c>
      <c r="O21" t="s">
        <v>6</v>
      </c>
      <c r="P21" t="s">
        <v>6</v>
      </c>
      <c r="Q21" t="s">
        <v>6</v>
      </c>
      <c r="R21" t="s">
        <v>6</v>
      </c>
      <c r="S21" t="s">
        <v>6</v>
      </c>
      <c r="T21" t="s">
        <v>6</v>
      </c>
      <c r="U21" t="s">
        <v>6</v>
      </c>
      <c r="V21" t="s">
        <v>6</v>
      </c>
      <c r="W21" t="s">
        <v>6</v>
      </c>
      <c r="X21" t="s">
        <v>6</v>
      </c>
      <c r="Y21" t="s">
        <v>6</v>
      </c>
      <c r="Z21" t="s">
        <v>6</v>
      </c>
      <c r="AA21" t="s">
        <v>6</v>
      </c>
      <c r="AB21" t="s">
        <v>6</v>
      </c>
      <c r="AC21" t="s">
        <v>6</v>
      </c>
      <c r="AD21" t="s">
        <v>6</v>
      </c>
      <c r="AE21" t="s">
        <v>6</v>
      </c>
      <c r="AF21" t="s">
        <v>6</v>
      </c>
      <c r="AG21" t="s">
        <v>6</v>
      </c>
      <c r="AH21" t="s">
        <v>6</v>
      </c>
      <c r="AI21" t="s">
        <v>6</v>
      </c>
      <c r="AJ21" t="s">
        <v>6</v>
      </c>
      <c r="AK21" t="s">
        <v>6</v>
      </c>
      <c r="AL21">
        <v>101.134885</v>
      </c>
      <c r="AM21">
        <v>99.942412500000003</v>
      </c>
      <c r="AN21">
        <v>99.859222000000003</v>
      </c>
      <c r="AO21">
        <v>102.8375783</v>
      </c>
      <c r="AP21">
        <v>104.7242747</v>
      </c>
      <c r="AQ21">
        <v>107.84764680000001</v>
      </c>
      <c r="AR21">
        <v>108.6652445</v>
      </c>
      <c r="AS21">
        <v>108.8436602</v>
      </c>
      <c r="AT21">
        <v>107.2857344</v>
      </c>
      <c r="AU21">
        <v>107.6448233</v>
      </c>
      <c r="AV21">
        <v>107.1115678</v>
      </c>
      <c r="AW21">
        <v>107.5218945</v>
      </c>
      <c r="AX21">
        <v>106.6922094</v>
      </c>
      <c r="AY21">
        <v>105.2268949</v>
      </c>
      <c r="AZ21">
        <v>100.946325</v>
      </c>
      <c r="BA21">
        <v>100</v>
      </c>
      <c r="BB21">
        <v>98.987417399999998</v>
      </c>
      <c r="BC21">
        <v>97.004174899999995</v>
      </c>
      <c r="BD21">
        <v>94.0394778</v>
      </c>
      <c r="BE21">
        <v>93.853845899999996</v>
      </c>
      <c r="BF21">
        <v>95.0942668</v>
      </c>
      <c r="BG21">
        <v>96.657854999999998</v>
      </c>
      <c r="BH21">
        <v>97.919918999999993</v>
      </c>
      <c r="BI21">
        <v>98.875664099999995</v>
      </c>
    </row>
    <row r="22" spans="1:61" x14ac:dyDescent="0.2">
      <c r="A22" t="s">
        <v>23</v>
      </c>
      <c r="B22" t="s">
        <v>5</v>
      </c>
      <c r="C22" t="s">
        <v>6</v>
      </c>
      <c r="D22" t="s">
        <v>6</v>
      </c>
      <c r="E22" t="s">
        <v>6</v>
      </c>
      <c r="F22" t="s">
        <v>6</v>
      </c>
      <c r="G22" t="s">
        <v>6</v>
      </c>
      <c r="H22" t="s">
        <v>6</v>
      </c>
      <c r="I22" t="s">
        <v>6</v>
      </c>
      <c r="J22" t="s">
        <v>6</v>
      </c>
      <c r="K22" t="s">
        <v>6</v>
      </c>
      <c r="L22" t="s">
        <v>6</v>
      </c>
      <c r="M22" t="s">
        <v>6</v>
      </c>
      <c r="N22" t="s">
        <v>6</v>
      </c>
      <c r="O22" t="s">
        <v>6</v>
      </c>
      <c r="P22" t="s">
        <v>6</v>
      </c>
      <c r="Q22" t="s">
        <v>6</v>
      </c>
      <c r="R22" t="s">
        <v>6</v>
      </c>
      <c r="S22" t="s">
        <v>6</v>
      </c>
      <c r="T22" t="s">
        <v>6</v>
      </c>
      <c r="U22" t="s">
        <v>6</v>
      </c>
      <c r="V22" t="s">
        <v>6</v>
      </c>
      <c r="W22" t="s">
        <v>6</v>
      </c>
      <c r="X22" t="s">
        <v>6</v>
      </c>
      <c r="Y22" t="s">
        <v>6</v>
      </c>
      <c r="Z22" t="s">
        <v>6</v>
      </c>
      <c r="AA22" t="s">
        <v>6</v>
      </c>
      <c r="AB22" t="s">
        <v>6</v>
      </c>
      <c r="AC22" t="s">
        <v>6</v>
      </c>
      <c r="AD22" t="s">
        <v>6</v>
      </c>
      <c r="AE22" t="s">
        <v>6</v>
      </c>
      <c r="AF22" t="s">
        <v>6</v>
      </c>
      <c r="AG22" t="s">
        <v>6</v>
      </c>
      <c r="AH22" t="s">
        <v>6</v>
      </c>
      <c r="AI22" t="s">
        <v>6</v>
      </c>
      <c r="AJ22" t="s">
        <v>6</v>
      </c>
      <c r="AK22" t="s">
        <v>6</v>
      </c>
      <c r="AL22">
        <v>56.200947200000002</v>
      </c>
      <c r="AM22">
        <v>59.534226099999998</v>
      </c>
      <c r="AN22">
        <v>65.928127900000007</v>
      </c>
      <c r="AO22">
        <v>72.084464400000002</v>
      </c>
      <c r="AP22">
        <v>76.560511599999998</v>
      </c>
      <c r="AQ22">
        <v>82.950222800000006</v>
      </c>
      <c r="AR22">
        <v>87.087527899999998</v>
      </c>
      <c r="AS22">
        <v>92.707939699999997</v>
      </c>
      <c r="AT22">
        <v>99.811993299999997</v>
      </c>
      <c r="AU22">
        <v>104.83112269999999</v>
      </c>
      <c r="AV22">
        <v>110.2809187</v>
      </c>
      <c r="AW22">
        <v>113.7243251</v>
      </c>
      <c r="AX22">
        <v>114.296988</v>
      </c>
      <c r="AY22">
        <v>105.846041</v>
      </c>
      <c r="AZ22">
        <v>98.215132299999993</v>
      </c>
      <c r="BA22">
        <v>100</v>
      </c>
      <c r="BB22">
        <v>106.48257220000001</v>
      </c>
      <c r="BC22">
        <v>109.72953750000001</v>
      </c>
      <c r="BD22">
        <v>112.2033886</v>
      </c>
      <c r="BE22">
        <v>116.0350088</v>
      </c>
      <c r="BF22">
        <v>118.803997</v>
      </c>
      <c r="BG22">
        <v>121.9883493</v>
      </c>
      <c r="BH22">
        <v>125.3199675</v>
      </c>
      <c r="BI22">
        <v>128.35878510000001</v>
      </c>
    </row>
    <row r="23" spans="1:61" x14ac:dyDescent="0.2">
      <c r="A23" t="s">
        <v>24</v>
      </c>
      <c r="B23" t="s">
        <v>5</v>
      </c>
      <c r="C23" t="s">
        <v>6</v>
      </c>
      <c r="D23" t="s">
        <v>6</v>
      </c>
      <c r="E23" t="s">
        <v>6</v>
      </c>
      <c r="F23" t="s">
        <v>6</v>
      </c>
      <c r="G23" t="s">
        <v>6</v>
      </c>
      <c r="H23" t="s">
        <v>6</v>
      </c>
      <c r="I23" t="s">
        <v>6</v>
      </c>
      <c r="J23" t="s">
        <v>6</v>
      </c>
      <c r="K23" t="s">
        <v>6</v>
      </c>
      <c r="L23" t="s">
        <v>6</v>
      </c>
      <c r="M23" t="s">
        <v>6</v>
      </c>
      <c r="N23" t="s">
        <v>6</v>
      </c>
      <c r="O23" t="s">
        <v>6</v>
      </c>
      <c r="P23" t="s">
        <v>6</v>
      </c>
      <c r="Q23" t="s">
        <v>6</v>
      </c>
      <c r="R23" t="s">
        <v>6</v>
      </c>
      <c r="S23" t="s">
        <v>6</v>
      </c>
      <c r="T23" t="s">
        <v>6</v>
      </c>
      <c r="U23" t="s">
        <v>6</v>
      </c>
      <c r="V23" t="s">
        <v>6</v>
      </c>
      <c r="W23" t="s">
        <v>6</v>
      </c>
      <c r="X23" t="s">
        <v>6</v>
      </c>
      <c r="Y23" t="s">
        <v>6</v>
      </c>
      <c r="Z23" t="s">
        <v>6</v>
      </c>
      <c r="AA23" t="s">
        <v>6</v>
      </c>
      <c r="AB23" t="s">
        <v>6</v>
      </c>
      <c r="AC23" t="s">
        <v>6</v>
      </c>
      <c r="AD23" t="s">
        <v>6</v>
      </c>
      <c r="AE23" t="s">
        <v>6</v>
      </c>
      <c r="AF23" t="s">
        <v>6</v>
      </c>
      <c r="AG23" t="s">
        <v>6</v>
      </c>
      <c r="AH23" t="s">
        <v>6</v>
      </c>
      <c r="AI23" t="s">
        <v>6</v>
      </c>
      <c r="AJ23" t="s">
        <v>6</v>
      </c>
      <c r="AK23" t="s">
        <v>6</v>
      </c>
      <c r="AL23">
        <v>65.932122399999997</v>
      </c>
      <c r="AM23">
        <v>68.913913300000004</v>
      </c>
      <c r="AN23">
        <v>73.572481100000005</v>
      </c>
      <c r="AO23">
        <v>77.899420699999993</v>
      </c>
      <c r="AP23">
        <v>76.850043900000003</v>
      </c>
      <c r="AQ23">
        <v>80.823756500000002</v>
      </c>
      <c r="AR23">
        <v>86.510235300000005</v>
      </c>
      <c r="AS23">
        <v>89.176525499999997</v>
      </c>
      <c r="AT23">
        <v>95.240452199999993</v>
      </c>
      <c r="AU23">
        <v>99.036427599999996</v>
      </c>
      <c r="AV23">
        <v>102.8064542</v>
      </c>
      <c r="AW23">
        <v>106.042029</v>
      </c>
      <c r="AX23">
        <v>110.74131149999999</v>
      </c>
      <c r="AY23">
        <v>109.754429</v>
      </c>
      <c r="AZ23">
        <v>96.453197200000005</v>
      </c>
      <c r="BA23">
        <v>100</v>
      </c>
      <c r="BB23">
        <v>104.2527455</v>
      </c>
      <c r="BC23">
        <v>106.0565831</v>
      </c>
      <c r="BD23">
        <v>107.4603168</v>
      </c>
      <c r="BE23">
        <v>108.4770578</v>
      </c>
      <c r="BF23">
        <v>107.9209412</v>
      </c>
      <c r="BG23">
        <v>107.3097897</v>
      </c>
      <c r="BH23">
        <v>108.33061379999999</v>
      </c>
      <c r="BI23">
        <v>109.54192</v>
      </c>
    </row>
    <row r="24" spans="1:61" x14ac:dyDescent="0.2">
      <c r="A24" t="s">
        <v>25</v>
      </c>
      <c r="B24" t="s">
        <v>5</v>
      </c>
      <c r="C24">
        <v>53.524524900000003</v>
      </c>
      <c r="D24">
        <v>54.586937599999999</v>
      </c>
      <c r="E24">
        <v>54.400647599999999</v>
      </c>
      <c r="F24">
        <v>55.2209687</v>
      </c>
      <c r="G24">
        <v>57.554819299999998</v>
      </c>
      <c r="H24">
        <v>57.524358800000002</v>
      </c>
      <c r="I24">
        <v>57.256430700000003</v>
      </c>
      <c r="J24">
        <v>57.301499900000003</v>
      </c>
      <c r="K24">
        <v>59.622671699999998</v>
      </c>
      <c r="L24">
        <v>64.851294300000006</v>
      </c>
      <c r="M24">
        <v>64.797057100000004</v>
      </c>
      <c r="N24">
        <v>64.647246300000006</v>
      </c>
      <c r="O24">
        <v>66.980100300000004</v>
      </c>
      <c r="P24">
        <v>70.851629500000001</v>
      </c>
      <c r="Q24">
        <v>71.849728200000001</v>
      </c>
      <c r="R24">
        <v>65.8792045</v>
      </c>
      <c r="S24">
        <v>66.745142599999994</v>
      </c>
      <c r="T24">
        <v>66.917850999999999</v>
      </c>
      <c r="U24">
        <v>68.962070800000006</v>
      </c>
      <c r="V24">
        <v>69.532687699999997</v>
      </c>
      <c r="W24">
        <v>68.764791200000005</v>
      </c>
      <c r="X24">
        <v>67.395870700000003</v>
      </c>
      <c r="Y24">
        <v>67.359555</v>
      </c>
      <c r="Z24">
        <v>68.927305799999999</v>
      </c>
      <c r="AA24">
        <v>72.495903600000005</v>
      </c>
      <c r="AB24">
        <v>73.999950600000005</v>
      </c>
      <c r="AC24">
        <v>79.453929299999999</v>
      </c>
      <c r="AD24">
        <v>80.132852700000001</v>
      </c>
      <c r="AE24">
        <v>84.004618600000001</v>
      </c>
      <c r="AF24">
        <v>88.910561599999994</v>
      </c>
      <c r="AG24">
        <v>89.917030299999993</v>
      </c>
      <c r="AH24">
        <v>93.483221299999997</v>
      </c>
      <c r="AI24">
        <v>92.4735218</v>
      </c>
      <c r="AJ24">
        <v>93.488490200000001</v>
      </c>
      <c r="AK24">
        <v>93.910088400000006</v>
      </c>
      <c r="AL24">
        <v>92.401887500000001</v>
      </c>
      <c r="AM24">
        <v>91.544537500000004</v>
      </c>
      <c r="AN24">
        <v>93.418019099999995</v>
      </c>
      <c r="AO24">
        <v>95.691943300000005</v>
      </c>
      <c r="AP24">
        <v>99.106640900000002</v>
      </c>
      <c r="AQ24">
        <v>103.64176519999999</v>
      </c>
      <c r="AR24">
        <v>103.22028229999999</v>
      </c>
      <c r="AS24">
        <v>103.5668952</v>
      </c>
      <c r="AT24">
        <v>102.2003524</v>
      </c>
      <c r="AU24">
        <v>103.4850641</v>
      </c>
      <c r="AV24">
        <v>103.73211879999999</v>
      </c>
      <c r="AW24">
        <v>105.3468927</v>
      </c>
      <c r="AX24">
        <v>109.5134106</v>
      </c>
      <c r="AY24">
        <v>103.8333052</v>
      </c>
      <c r="AZ24">
        <v>96.493532999999999</v>
      </c>
      <c r="BA24">
        <v>100</v>
      </c>
      <c r="BB24">
        <v>98.963832600000003</v>
      </c>
      <c r="BC24">
        <v>96.318419000000006</v>
      </c>
      <c r="BD24">
        <v>98.081585700000005</v>
      </c>
      <c r="BE24">
        <v>99.610020399999996</v>
      </c>
      <c r="BF24">
        <v>100.24559720000001</v>
      </c>
      <c r="BG24">
        <v>100.76721740000001</v>
      </c>
      <c r="BH24">
        <v>101.4477976</v>
      </c>
      <c r="BI24">
        <v>102.1357247</v>
      </c>
    </row>
    <row r="25" spans="1:61" x14ac:dyDescent="0.2">
      <c r="A25" t="s">
        <v>26</v>
      </c>
      <c r="B25" t="s">
        <v>5</v>
      </c>
      <c r="C25" t="s">
        <v>6</v>
      </c>
      <c r="D25" t="s">
        <v>6</v>
      </c>
      <c r="E25" t="s">
        <v>6</v>
      </c>
      <c r="F25" t="s">
        <v>6</v>
      </c>
      <c r="G25" t="s">
        <v>6</v>
      </c>
      <c r="H25" t="s">
        <v>6</v>
      </c>
      <c r="I25" t="s">
        <v>6</v>
      </c>
      <c r="J25" t="s">
        <v>6</v>
      </c>
      <c r="K25" t="s">
        <v>6</v>
      </c>
      <c r="L25" t="s">
        <v>6</v>
      </c>
      <c r="M25" t="s">
        <v>6</v>
      </c>
      <c r="N25" t="s">
        <v>6</v>
      </c>
      <c r="O25" t="s">
        <v>6</v>
      </c>
      <c r="P25" t="s">
        <v>6</v>
      </c>
      <c r="Q25" t="s">
        <v>6</v>
      </c>
      <c r="R25" t="s">
        <v>6</v>
      </c>
      <c r="S25" t="s">
        <v>6</v>
      </c>
      <c r="T25" t="s">
        <v>6</v>
      </c>
      <c r="U25" t="s">
        <v>6</v>
      </c>
      <c r="V25" t="s">
        <v>6</v>
      </c>
      <c r="W25" t="s">
        <v>6</v>
      </c>
      <c r="X25" t="s">
        <v>6</v>
      </c>
      <c r="Y25" t="s">
        <v>6</v>
      </c>
      <c r="Z25" t="s">
        <v>6</v>
      </c>
      <c r="AA25" t="s">
        <v>6</v>
      </c>
      <c r="AB25" t="s">
        <v>6</v>
      </c>
      <c r="AC25" t="s">
        <v>6</v>
      </c>
      <c r="AD25" t="s">
        <v>6</v>
      </c>
      <c r="AE25" t="s">
        <v>6</v>
      </c>
      <c r="AF25" t="s">
        <v>6</v>
      </c>
      <c r="AG25" t="s">
        <v>6</v>
      </c>
      <c r="AH25" t="s">
        <v>6</v>
      </c>
      <c r="AI25" t="s">
        <v>6</v>
      </c>
      <c r="AJ25" t="s">
        <v>6</v>
      </c>
      <c r="AK25" t="s">
        <v>6</v>
      </c>
      <c r="AL25">
        <v>88.303421099999994</v>
      </c>
      <c r="AM25">
        <v>87.7092995</v>
      </c>
      <c r="AN25">
        <v>89.728360499999994</v>
      </c>
      <c r="AO25">
        <v>91.623295799999994</v>
      </c>
      <c r="AP25">
        <v>92.002907899999997</v>
      </c>
      <c r="AQ25">
        <v>93.970156200000005</v>
      </c>
      <c r="AR25">
        <v>96.028627700000001</v>
      </c>
      <c r="AS25">
        <v>98.425023400000001</v>
      </c>
      <c r="AT25">
        <v>100.2991562</v>
      </c>
      <c r="AU25">
        <v>103.5702337</v>
      </c>
      <c r="AV25">
        <v>105.9777077</v>
      </c>
      <c r="AW25">
        <v>107.7193587</v>
      </c>
      <c r="AX25">
        <v>106.0569129</v>
      </c>
      <c r="AY25">
        <v>106.15143569999999</v>
      </c>
      <c r="AZ25">
        <v>99.300281299999995</v>
      </c>
      <c r="BA25">
        <v>100</v>
      </c>
      <c r="BB25">
        <v>101.302499</v>
      </c>
      <c r="BC25">
        <v>99.3673541</v>
      </c>
      <c r="BD25">
        <v>100.2078684</v>
      </c>
      <c r="BE25">
        <v>100.71779239999999</v>
      </c>
      <c r="BF25">
        <v>101.4566516</v>
      </c>
      <c r="BG25">
        <v>101.62549780000001</v>
      </c>
      <c r="BH25">
        <v>103.16314439999999</v>
      </c>
      <c r="BI25">
        <v>104.70171860000001</v>
      </c>
    </row>
    <row r="26" spans="1:61" x14ac:dyDescent="0.2">
      <c r="A26" t="s">
        <v>27</v>
      </c>
      <c r="B26" t="s">
        <v>5</v>
      </c>
      <c r="C26" t="s">
        <v>6</v>
      </c>
      <c r="D26" t="s">
        <v>6</v>
      </c>
      <c r="E26" t="s">
        <v>6</v>
      </c>
      <c r="F26" t="s">
        <v>6</v>
      </c>
      <c r="G26" t="s">
        <v>6</v>
      </c>
      <c r="H26" t="s">
        <v>6</v>
      </c>
      <c r="I26" t="s">
        <v>6</v>
      </c>
      <c r="J26" t="s">
        <v>6</v>
      </c>
      <c r="K26" t="s">
        <v>6</v>
      </c>
      <c r="L26" t="s">
        <v>6</v>
      </c>
      <c r="M26" t="s">
        <v>6</v>
      </c>
      <c r="N26" t="s">
        <v>6</v>
      </c>
      <c r="O26" t="s">
        <v>6</v>
      </c>
      <c r="P26" t="s">
        <v>6</v>
      </c>
      <c r="Q26" t="s">
        <v>6</v>
      </c>
      <c r="R26" t="s">
        <v>6</v>
      </c>
      <c r="S26" t="s">
        <v>6</v>
      </c>
      <c r="T26" t="s">
        <v>6</v>
      </c>
      <c r="U26" t="s">
        <v>6</v>
      </c>
      <c r="V26" t="s">
        <v>6</v>
      </c>
      <c r="W26" t="s">
        <v>6</v>
      </c>
      <c r="X26" t="s">
        <v>6</v>
      </c>
      <c r="Y26" t="s">
        <v>6</v>
      </c>
      <c r="Z26" t="s">
        <v>6</v>
      </c>
      <c r="AA26" t="s">
        <v>6</v>
      </c>
      <c r="AB26" t="s">
        <v>6</v>
      </c>
      <c r="AC26" t="s">
        <v>6</v>
      </c>
      <c r="AD26" t="s">
        <v>6</v>
      </c>
      <c r="AE26" t="s">
        <v>6</v>
      </c>
      <c r="AF26" t="s">
        <v>6</v>
      </c>
      <c r="AG26" t="s">
        <v>6</v>
      </c>
      <c r="AH26" t="s">
        <v>6</v>
      </c>
      <c r="AI26" t="s">
        <v>6</v>
      </c>
      <c r="AJ26" t="s">
        <v>6</v>
      </c>
      <c r="AK26" t="s">
        <v>6</v>
      </c>
      <c r="AL26">
        <v>87.947223199999996</v>
      </c>
      <c r="AM26">
        <v>88.940988399999995</v>
      </c>
      <c r="AN26">
        <v>91.558683400000007</v>
      </c>
      <c r="AO26">
        <v>93.236090500000003</v>
      </c>
      <c r="AP26">
        <v>95.304677299999994</v>
      </c>
      <c r="AQ26">
        <v>100.24751550000001</v>
      </c>
      <c r="AR26">
        <v>98.879723900000002</v>
      </c>
      <c r="AS26">
        <v>101.5754058</v>
      </c>
      <c r="AT26">
        <v>102.8321928</v>
      </c>
      <c r="AU26">
        <v>101.6032246</v>
      </c>
      <c r="AV26">
        <v>102.5192232</v>
      </c>
      <c r="AW26">
        <v>101.5700308</v>
      </c>
      <c r="AX26">
        <v>102.179391</v>
      </c>
      <c r="AY26">
        <v>102.6719568</v>
      </c>
      <c r="AZ26">
        <v>99.212206399999999</v>
      </c>
      <c r="BA26">
        <v>100</v>
      </c>
      <c r="BB26">
        <v>99.395700599999998</v>
      </c>
      <c r="BC26">
        <v>100.1083604</v>
      </c>
      <c r="BD26">
        <v>101.94608409999999</v>
      </c>
      <c r="BE26">
        <v>101.7482742</v>
      </c>
      <c r="BF26">
        <v>103.1514299</v>
      </c>
      <c r="BG26">
        <v>103.00198349999999</v>
      </c>
      <c r="BH26">
        <v>102.5592601</v>
      </c>
      <c r="BI26">
        <v>102.7377446</v>
      </c>
    </row>
    <row r="27" spans="1:61" x14ac:dyDescent="0.2">
      <c r="A27" t="s">
        <v>28</v>
      </c>
      <c r="B27" t="s">
        <v>5</v>
      </c>
      <c r="C27">
        <v>52.010694399999998</v>
      </c>
      <c r="D27">
        <v>52.345732300000002</v>
      </c>
      <c r="E27">
        <v>52.991485699999998</v>
      </c>
      <c r="F27">
        <v>53.7174324</v>
      </c>
      <c r="G27">
        <v>56.527061400000001</v>
      </c>
      <c r="H27">
        <v>58.135263399999999</v>
      </c>
      <c r="I27">
        <v>58.328792999999997</v>
      </c>
      <c r="J27">
        <v>60.323352999999997</v>
      </c>
      <c r="K27">
        <v>62.470883700000002</v>
      </c>
      <c r="L27">
        <v>64.576755199999994</v>
      </c>
      <c r="M27">
        <v>66.573605000000001</v>
      </c>
      <c r="N27">
        <v>67.760067800000002</v>
      </c>
      <c r="O27">
        <v>69.265751499999993</v>
      </c>
      <c r="P27">
        <v>71.685270599999996</v>
      </c>
      <c r="Q27">
        <v>72.993063699999993</v>
      </c>
      <c r="R27">
        <v>72.320688000000004</v>
      </c>
      <c r="S27">
        <v>74.562422100000006</v>
      </c>
      <c r="T27">
        <v>75.250634500000004</v>
      </c>
      <c r="U27">
        <v>75.994514499999994</v>
      </c>
      <c r="V27">
        <v>75.992639600000004</v>
      </c>
      <c r="W27">
        <v>75.829921799999994</v>
      </c>
      <c r="X27">
        <v>75.243722199999993</v>
      </c>
      <c r="Y27">
        <v>74.989526499999997</v>
      </c>
      <c r="Z27">
        <v>76.880933999999996</v>
      </c>
      <c r="AA27">
        <v>78.643007400000002</v>
      </c>
      <c r="AB27">
        <v>79.180258800000004</v>
      </c>
      <c r="AC27">
        <v>79.717766400000002</v>
      </c>
      <c r="AD27">
        <v>79.837308100000001</v>
      </c>
      <c r="AE27">
        <v>81.094805199999996</v>
      </c>
      <c r="AF27">
        <v>82.851729199999994</v>
      </c>
      <c r="AG27">
        <v>84.213993299999998</v>
      </c>
      <c r="AH27">
        <v>84.911947999999995</v>
      </c>
      <c r="AI27">
        <v>85.049168100000003</v>
      </c>
      <c r="AJ27">
        <v>85.588008700000003</v>
      </c>
      <c r="AK27">
        <v>87.690952100000004</v>
      </c>
      <c r="AL27">
        <v>88.806910700000003</v>
      </c>
      <c r="AM27">
        <v>89.963417899999996</v>
      </c>
      <c r="AN27">
        <v>91.260880799999995</v>
      </c>
      <c r="AO27">
        <v>92.8514287</v>
      </c>
      <c r="AP27">
        <v>94.962933699999994</v>
      </c>
      <c r="AQ27">
        <v>97.066943199999997</v>
      </c>
      <c r="AR27">
        <v>97.268167000000005</v>
      </c>
      <c r="AS27">
        <v>96.783280599999998</v>
      </c>
      <c r="AT27">
        <v>97.1612267</v>
      </c>
      <c r="AU27">
        <v>98.988671100000005</v>
      </c>
      <c r="AV27">
        <v>100.33524420000001</v>
      </c>
      <c r="AW27">
        <v>101.6909643</v>
      </c>
      <c r="AX27">
        <v>102.7583329</v>
      </c>
      <c r="AY27">
        <v>102.36215489999999</v>
      </c>
      <c r="AZ27">
        <v>98.618781100000007</v>
      </c>
      <c r="BA27">
        <v>100</v>
      </c>
      <c r="BB27">
        <v>100.7798641</v>
      </c>
      <c r="BC27">
        <v>99.801919799999993</v>
      </c>
      <c r="BD27">
        <v>100.18058480000001</v>
      </c>
      <c r="BE27">
        <v>101.5759479</v>
      </c>
      <c r="BF27">
        <v>102.52048619999999</v>
      </c>
      <c r="BG27">
        <v>102.7259126</v>
      </c>
      <c r="BH27">
        <v>102.9285543</v>
      </c>
      <c r="BI27">
        <v>103.19758179999999</v>
      </c>
    </row>
    <row r="28" spans="1:61" x14ac:dyDescent="0.2">
      <c r="A28" t="s">
        <v>29</v>
      </c>
      <c r="B28" t="s">
        <v>5</v>
      </c>
      <c r="C28">
        <v>50.7349569</v>
      </c>
      <c r="D28">
        <v>52.327787399999998</v>
      </c>
      <c r="E28">
        <v>52.660038700000001</v>
      </c>
      <c r="F28">
        <v>54.185602299999999</v>
      </c>
      <c r="G28">
        <v>56.5791045</v>
      </c>
      <c r="H28">
        <v>57.455446100000003</v>
      </c>
      <c r="I28">
        <v>59.984600100000002</v>
      </c>
      <c r="J28">
        <v>61.4654673</v>
      </c>
      <c r="K28">
        <v>63.712759900000002</v>
      </c>
      <c r="L28">
        <v>66.716681600000001</v>
      </c>
      <c r="M28">
        <v>70.108940099999998</v>
      </c>
      <c r="N28">
        <v>71.752899799999994</v>
      </c>
      <c r="O28">
        <v>74.157286299999996</v>
      </c>
      <c r="P28">
        <v>75.404755899999998</v>
      </c>
      <c r="Q28">
        <v>76.343099100000003</v>
      </c>
      <c r="R28">
        <v>74.980764199999996</v>
      </c>
      <c r="S28">
        <v>76.921634699999998</v>
      </c>
      <c r="T28">
        <v>78.799149299999996</v>
      </c>
      <c r="U28">
        <v>77.264691499999998</v>
      </c>
      <c r="V28">
        <v>79.960574500000007</v>
      </c>
      <c r="W28">
        <v>79.678959800000001</v>
      </c>
      <c r="X28">
        <v>78.635891900000004</v>
      </c>
      <c r="Y28">
        <v>80.032766899999999</v>
      </c>
      <c r="Z28">
        <v>81.938097200000001</v>
      </c>
      <c r="AA28">
        <v>81.279008200000007</v>
      </c>
      <c r="AB28">
        <v>82.326989699999999</v>
      </c>
      <c r="AC28">
        <v>83.244530900000001</v>
      </c>
      <c r="AD28">
        <v>83.528647599999999</v>
      </c>
      <c r="AE28">
        <v>84.846595500000006</v>
      </c>
      <c r="AF28">
        <v>86.436147899999995</v>
      </c>
      <c r="AG28">
        <v>88.009123200000005</v>
      </c>
      <c r="AH28">
        <v>89.125278199999997</v>
      </c>
      <c r="AI28">
        <v>89.592965199999995</v>
      </c>
      <c r="AJ28">
        <v>89.323230300000006</v>
      </c>
      <c r="AK28">
        <v>90.362891099999999</v>
      </c>
      <c r="AL28">
        <v>91.896130400000004</v>
      </c>
      <c r="AM28">
        <v>92.759453699999995</v>
      </c>
      <c r="AN28">
        <v>93.329481099999995</v>
      </c>
      <c r="AO28">
        <v>94.984865900000003</v>
      </c>
      <c r="AP28">
        <v>96.474941999999999</v>
      </c>
      <c r="AQ28">
        <v>98.035806699999995</v>
      </c>
      <c r="AR28">
        <v>97.949592800000005</v>
      </c>
      <c r="AS28">
        <v>98.806605899999994</v>
      </c>
      <c r="AT28">
        <v>98.316209599999993</v>
      </c>
      <c r="AU28">
        <v>99.774460899999994</v>
      </c>
      <c r="AV28">
        <v>100.42145120000001</v>
      </c>
      <c r="AW28">
        <v>101.95518730000001</v>
      </c>
      <c r="AX28">
        <v>103.6482934</v>
      </c>
      <c r="AY28">
        <v>103.2321481</v>
      </c>
      <c r="AZ28">
        <v>99.0053044</v>
      </c>
      <c r="BA28">
        <v>100</v>
      </c>
      <c r="BB28">
        <v>101.2499601</v>
      </c>
      <c r="BC28">
        <v>100.76991049999999</v>
      </c>
      <c r="BD28">
        <v>100.0865735</v>
      </c>
      <c r="BE28">
        <v>99.638865899999999</v>
      </c>
      <c r="BF28">
        <v>99.693285399999994</v>
      </c>
      <c r="BG28">
        <v>100.1162518</v>
      </c>
      <c r="BH28">
        <v>100.61826480000001</v>
      </c>
      <c r="BI28">
        <v>101.09547790000001</v>
      </c>
    </row>
    <row r="29" spans="1:61" x14ac:dyDescent="0.2">
      <c r="A29" t="s">
        <v>30</v>
      </c>
      <c r="B29" t="s">
        <v>5</v>
      </c>
      <c r="C29" t="s">
        <v>6</v>
      </c>
      <c r="D29" t="s">
        <v>6</v>
      </c>
      <c r="E29" t="s">
        <v>6</v>
      </c>
      <c r="F29" t="s">
        <v>6</v>
      </c>
      <c r="G29" t="s">
        <v>6</v>
      </c>
      <c r="H29" t="s">
        <v>6</v>
      </c>
      <c r="I29" t="s">
        <v>6</v>
      </c>
      <c r="J29" t="s">
        <v>6</v>
      </c>
      <c r="K29" t="s">
        <v>6</v>
      </c>
      <c r="L29" t="s">
        <v>6</v>
      </c>
      <c r="M29" t="s">
        <v>6</v>
      </c>
      <c r="N29" t="s">
        <v>6</v>
      </c>
      <c r="O29" t="s">
        <v>6</v>
      </c>
      <c r="P29" t="s">
        <v>6</v>
      </c>
      <c r="Q29" t="s">
        <v>6</v>
      </c>
      <c r="R29" t="s">
        <v>6</v>
      </c>
      <c r="S29" t="s">
        <v>6</v>
      </c>
      <c r="T29" t="s">
        <v>6</v>
      </c>
      <c r="U29" t="s">
        <v>6</v>
      </c>
      <c r="V29" t="s">
        <v>6</v>
      </c>
      <c r="W29" t="s">
        <v>6</v>
      </c>
      <c r="X29" t="s">
        <v>6</v>
      </c>
      <c r="Y29" t="s">
        <v>6</v>
      </c>
      <c r="Z29" t="s">
        <v>6</v>
      </c>
      <c r="AA29" t="s">
        <v>6</v>
      </c>
      <c r="AB29" t="s">
        <v>6</v>
      </c>
      <c r="AC29" t="s">
        <v>6</v>
      </c>
      <c r="AD29" t="s">
        <v>6</v>
      </c>
      <c r="AE29" t="s">
        <v>6</v>
      </c>
      <c r="AF29" t="s">
        <v>6</v>
      </c>
      <c r="AG29" t="s">
        <v>6</v>
      </c>
      <c r="AH29" t="s">
        <v>6</v>
      </c>
      <c r="AI29" t="s">
        <v>6</v>
      </c>
      <c r="AJ29" t="s">
        <v>6</v>
      </c>
      <c r="AK29" t="s">
        <v>6</v>
      </c>
      <c r="AL29">
        <v>70.893451099999993</v>
      </c>
      <c r="AM29">
        <v>73.943063100000003</v>
      </c>
      <c r="AN29">
        <v>76.754467899999995</v>
      </c>
      <c r="AO29">
        <v>78.029164399999999</v>
      </c>
      <c r="AP29">
        <v>81.441984599999998</v>
      </c>
      <c r="AQ29">
        <v>83.951337199999998</v>
      </c>
      <c r="AR29">
        <v>84.784335999999996</v>
      </c>
      <c r="AS29">
        <v>87.049205499999999</v>
      </c>
      <c r="AT29">
        <v>89.901403599999995</v>
      </c>
      <c r="AU29">
        <v>92.928929999999994</v>
      </c>
      <c r="AV29">
        <v>93.865116299999997</v>
      </c>
      <c r="AW29">
        <v>96.301981400000003</v>
      </c>
      <c r="AX29">
        <v>98.173631999999998</v>
      </c>
      <c r="AY29">
        <v>97.488348599999995</v>
      </c>
      <c r="AZ29">
        <v>97.483376500000006</v>
      </c>
      <c r="BA29">
        <v>100</v>
      </c>
      <c r="BB29">
        <v>101.9770242</v>
      </c>
      <c r="BC29">
        <v>101.210183</v>
      </c>
      <c r="BD29">
        <v>100.68797290000001</v>
      </c>
      <c r="BE29">
        <v>100.86115390000001</v>
      </c>
      <c r="BF29">
        <v>101.7648062</v>
      </c>
      <c r="BG29">
        <v>102.3579</v>
      </c>
      <c r="BH29">
        <v>103.6974333</v>
      </c>
      <c r="BI29">
        <v>105.01333030000001</v>
      </c>
    </row>
    <row r="30" spans="1:61" x14ac:dyDescent="0.2">
      <c r="A30" t="s">
        <v>31</v>
      </c>
      <c r="B30" t="s">
        <v>5</v>
      </c>
      <c r="C30">
        <v>35.020616599999997</v>
      </c>
      <c r="D30">
        <v>35.879326300000002</v>
      </c>
      <c r="E30">
        <v>39.266169099999999</v>
      </c>
      <c r="F30">
        <v>40.590123200000001</v>
      </c>
      <c r="G30">
        <v>42.8911084</v>
      </c>
      <c r="H30">
        <v>46.595427200000003</v>
      </c>
      <c r="I30">
        <v>48.2565186</v>
      </c>
      <c r="J30">
        <v>49.9733904</v>
      </c>
      <c r="K30">
        <v>52.285346099999998</v>
      </c>
      <c r="L30">
        <v>53.236176200000003</v>
      </c>
      <c r="M30">
        <v>56.359872199999998</v>
      </c>
      <c r="N30">
        <v>60.289015900000003</v>
      </c>
      <c r="O30">
        <v>65.214675299999996</v>
      </c>
      <c r="P30">
        <v>67.036514299999993</v>
      </c>
      <c r="Q30">
        <v>67.471004600000001</v>
      </c>
      <c r="R30">
        <v>63.458818100000002</v>
      </c>
      <c r="S30">
        <v>64.123095899999996</v>
      </c>
      <c r="T30">
        <v>66.548039599999996</v>
      </c>
      <c r="U30">
        <v>70.317232399999995</v>
      </c>
      <c r="V30">
        <v>72.873097400000006</v>
      </c>
      <c r="W30">
        <v>75.291208900000001</v>
      </c>
      <c r="X30">
        <v>74.836562000000001</v>
      </c>
      <c r="Y30">
        <v>75.918012700000006</v>
      </c>
      <c r="Z30">
        <v>75.888089600000001</v>
      </c>
      <c r="AA30">
        <v>74.865708600000005</v>
      </c>
      <c r="AB30">
        <v>75.258739199999994</v>
      </c>
      <c r="AC30">
        <v>78.302358400000003</v>
      </c>
      <c r="AD30">
        <v>81.887845900000002</v>
      </c>
      <c r="AE30">
        <v>83.623104499999997</v>
      </c>
      <c r="AF30">
        <v>86.633882099999994</v>
      </c>
      <c r="AG30">
        <v>90.848164499999996</v>
      </c>
      <c r="AH30">
        <v>90.694422099999997</v>
      </c>
      <c r="AI30">
        <v>92.7665492</v>
      </c>
      <c r="AJ30">
        <v>92.046922899999998</v>
      </c>
      <c r="AK30">
        <v>92.860633199999995</v>
      </c>
      <c r="AL30">
        <v>94.4338221</v>
      </c>
      <c r="AM30">
        <v>95.612989999999996</v>
      </c>
      <c r="AN30">
        <v>96.770123100000006</v>
      </c>
      <c r="AO30">
        <v>97.922695099999999</v>
      </c>
      <c r="AP30">
        <v>98.9601033</v>
      </c>
      <c r="AQ30">
        <v>99.548496799999995</v>
      </c>
      <c r="AR30">
        <v>98.775588099999993</v>
      </c>
      <c r="AS30">
        <v>97.9611996</v>
      </c>
      <c r="AT30">
        <v>96.660145400000005</v>
      </c>
      <c r="AU30">
        <v>97.927019900000005</v>
      </c>
      <c r="AV30">
        <v>98.103464200000005</v>
      </c>
      <c r="AW30">
        <v>98.5904357</v>
      </c>
      <c r="AX30">
        <v>100.2072611</v>
      </c>
      <c r="AY30">
        <v>99.412954200000001</v>
      </c>
      <c r="AZ30">
        <v>97.658359599999997</v>
      </c>
      <c r="BA30">
        <v>100</v>
      </c>
      <c r="BB30">
        <v>99.319070999999994</v>
      </c>
      <c r="BC30">
        <v>98.110062799999994</v>
      </c>
      <c r="BD30">
        <v>99.118040300000004</v>
      </c>
      <c r="BE30">
        <v>99.429557700000004</v>
      </c>
      <c r="BF30">
        <v>100.3817312</v>
      </c>
      <c r="BG30">
        <v>100.9100131</v>
      </c>
      <c r="BH30">
        <v>101.8844203</v>
      </c>
      <c r="BI30">
        <v>103.0289769</v>
      </c>
    </row>
    <row r="31" spans="1:61" x14ac:dyDescent="0.2">
      <c r="A31" t="s">
        <v>32</v>
      </c>
      <c r="B31" t="s">
        <v>5</v>
      </c>
      <c r="C31" t="s">
        <v>6</v>
      </c>
      <c r="D31" t="s">
        <v>6</v>
      </c>
      <c r="E31" t="s">
        <v>6</v>
      </c>
      <c r="F31" t="s">
        <v>6</v>
      </c>
      <c r="G31" t="s">
        <v>6</v>
      </c>
      <c r="H31" t="s">
        <v>6</v>
      </c>
      <c r="I31" t="s">
        <v>6</v>
      </c>
      <c r="J31" t="s">
        <v>6</v>
      </c>
      <c r="K31" t="s">
        <v>6</v>
      </c>
      <c r="L31" t="s">
        <v>6</v>
      </c>
      <c r="M31" t="s">
        <v>6</v>
      </c>
      <c r="N31" t="s">
        <v>6</v>
      </c>
      <c r="O31" t="s">
        <v>6</v>
      </c>
      <c r="P31" t="s">
        <v>6</v>
      </c>
      <c r="Q31" t="s">
        <v>6</v>
      </c>
      <c r="R31" t="s">
        <v>6</v>
      </c>
      <c r="S31" t="s">
        <v>6</v>
      </c>
      <c r="T31" t="s">
        <v>6</v>
      </c>
      <c r="U31" t="s">
        <v>6</v>
      </c>
      <c r="V31" t="s">
        <v>6</v>
      </c>
      <c r="W31" t="s">
        <v>6</v>
      </c>
      <c r="X31" t="s">
        <v>6</v>
      </c>
      <c r="Y31" t="s">
        <v>6</v>
      </c>
      <c r="Z31" t="s">
        <v>6</v>
      </c>
      <c r="AA31" t="s">
        <v>6</v>
      </c>
      <c r="AB31" t="s">
        <v>6</v>
      </c>
      <c r="AC31" t="s">
        <v>6</v>
      </c>
      <c r="AD31" t="s">
        <v>6</v>
      </c>
      <c r="AE31" t="s">
        <v>6</v>
      </c>
      <c r="AF31" t="s">
        <v>6</v>
      </c>
      <c r="AG31" t="s">
        <v>6</v>
      </c>
      <c r="AH31" t="s">
        <v>6</v>
      </c>
      <c r="AI31" t="s">
        <v>6</v>
      </c>
      <c r="AJ31" t="s">
        <v>6</v>
      </c>
      <c r="AK31" t="s">
        <v>6</v>
      </c>
      <c r="AL31">
        <v>70.388987900000004</v>
      </c>
      <c r="AM31">
        <v>74.837241199999994</v>
      </c>
      <c r="AN31">
        <v>71.124847299999999</v>
      </c>
      <c r="AO31">
        <v>71.226731200000003</v>
      </c>
      <c r="AP31">
        <v>71.883906899999999</v>
      </c>
      <c r="AQ31">
        <v>74.041571099999999</v>
      </c>
      <c r="AR31">
        <v>78.470884299999994</v>
      </c>
      <c r="AS31">
        <v>87.738287900000003</v>
      </c>
      <c r="AT31">
        <v>92.309005400000004</v>
      </c>
      <c r="AU31">
        <v>100.1276592</v>
      </c>
      <c r="AV31">
        <v>103.540902</v>
      </c>
      <c r="AW31">
        <v>108.5497234</v>
      </c>
      <c r="AX31">
        <v>109.3212872</v>
      </c>
      <c r="AY31">
        <v>111.3101245</v>
      </c>
      <c r="AZ31">
        <v>102.53395810000001</v>
      </c>
      <c r="BA31">
        <v>100</v>
      </c>
      <c r="BB31">
        <v>99.758779799999999</v>
      </c>
      <c r="BC31">
        <v>101.4157159</v>
      </c>
      <c r="BD31">
        <v>104.2137949</v>
      </c>
      <c r="BE31">
        <v>105.706379</v>
      </c>
      <c r="BF31">
        <v>108.6886693</v>
      </c>
      <c r="BG31">
        <v>111.5661963</v>
      </c>
      <c r="BH31">
        <v>113.5196941</v>
      </c>
      <c r="BI31">
        <v>115.1853948</v>
      </c>
    </row>
    <row r="32" spans="1:61" x14ac:dyDescent="0.2">
      <c r="A32" t="s">
        <v>33</v>
      </c>
      <c r="B32" t="s">
        <v>5</v>
      </c>
      <c r="C32" t="s">
        <v>6</v>
      </c>
      <c r="D32" t="s">
        <v>6</v>
      </c>
      <c r="E32" t="s">
        <v>6</v>
      </c>
      <c r="F32" t="s">
        <v>6</v>
      </c>
      <c r="G32" t="s">
        <v>6</v>
      </c>
      <c r="H32" t="s">
        <v>6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t="s">
        <v>6</v>
      </c>
      <c r="O32" t="s">
        <v>6</v>
      </c>
      <c r="P32" t="s">
        <v>6</v>
      </c>
      <c r="Q32" t="s">
        <v>6</v>
      </c>
      <c r="R32" t="s">
        <v>6</v>
      </c>
      <c r="S32" t="s">
        <v>6</v>
      </c>
      <c r="T32" t="s">
        <v>6</v>
      </c>
      <c r="U32" t="s">
        <v>6</v>
      </c>
      <c r="V32" t="s">
        <v>6</v>
      </c>
      <c r="W32" t="s">
        <v>6</v>
      </c>
      <c r="X32" t="s">
        <v>6</v>
      </c>
      <c r="Y32" t="s">
        <v>6</v>
      </c>
      <c r="Z32" t="s">
        <v>6</v>
      </c>
      <c r="AA32" t="s">
        <v>6</v>
      </c>
      <c r="AB32" t="s">
        <v>6</v>
      </c>
      <c r="AC32" t="s">
        <v>6</v>
      </c>
      <c r="AD32" t="s">
        <v>6</v>
      </c>
      <c r="AE32" t="s">
        <v>6</v>
      </c>
      <c r="AF32" t="s">
        <v>6</v>
      </c>
      <c r="AG32" t="s">
        <v>6</v>
      </c>
      <c r="AH32" t="s">
        <v>6</v>
      </c>
      <c r="AI32" t="s">
        <v>6</v>
      </c>
      <c r="AJ32" t="s">
        <v>6</v>
      </c>
      <c r="AK32" t="s">
        <v>6</v>
      </c>
      <c r="AL32">
        <v>79.686388300000004</v>
      </c>
      <c r="AM32">
        <v>82.691665299999997</v>
      </c>
      <c r="AN32">
        <v>86.787282200000007</v>
      </c>
      <c r="AO32">
        <v>88.429579599999997</v>
      </c>
      <c r="AP32">
        <v>90.528583299999994</v>
      </c>
      <c r="AQ32">
        <v>91.993410699999998</v>
      </c>
      <c r="AR32">
        <v>93.048692799999998</v>
      </c>
      <c r="AS32">
        <v>94.485598600000003</v>
      </c>
      <c r="AT32">
        <v>96.001447999999996</v>
      </c>
      <c r="AU32">
        <v>98.487297299999994</v>
      </c>
      <c r="AV32">
        <v>101.14197660000001</v>
      </c>
      <c r="AW32">
        <v>103.8709812</v>
      </c>
      <c r="AX32">
        <v>106.4298362</v>
      </c>
      <c r="AY32">
        <v>105.7156796</v>
      </c>
      <c r="AZ32">
        <v>97.722911400000001</v>
      </c>
      <c r="BA32">
        <v>100</v>
      </c>
      <c r="BB32">
        <v>101.67317559999999</v>
      </c>
      <c r="BC32">
        <v>99.846970799999994</v>
      </c>
      <c r="BD32">
        <v>99.700877599999998</v>
      </c>
      <c r="BE32">
        <v>102.75088890000001</v>
      </c>
      <c r="BF32">
        <v>104.62777319999999</v>
      </c>
      <c r="BG32">
        <v>106.5738309</v>
      </c>
      <c r="BH32">
        <v>108.85732710000001</v>
      </c>
      <c r="BI32">
        <v>110.64988649999999</v>
      </c>
    </row>
    <row r="33" spans="1:61" x14ac:dyDescent="0.2">
      <c r="A33" t="s">
        <v>34</v>
      </c>
      <c r="B33" t="s">
        <v>5</v>
      </c>
      <c r="C33" t="s">
        <v>6</v>
      </c>
      <c r="D33" t="s">
        <v>6</v>
      </c>
      <c r="E33" t="s">
        <v>6</v>
      </c>
      <c r="F33" t="s">
        <v>6</v>
      </c>
      <c r="G33" t="s">
        <v>6</v>
      </c>
      <c r="H33" t="s">
        <v>6</v>
      </c>
      <c r="I33" t="s">
        <v>6</v>
      </c>
      <c r="J33" t="s">
        <v>6</v>
      </c>
      <c r="K33" t="s">
        <v>6</v>
      </c>
      <c r="L33" t="s">
        <v>6</v>
      </c>
      <c r="M33" t="s">
        <v>6</v>
      </c>
      <c r="N33" t="s">
        <v>6</v>
      </c>
      <c r="O33" t="s">
        <v>6</v>
      </c>
      <c r="P33" t="s">
        <v>6</v>
      </c>
      <c r="Q33" t="s">
        <v>6</v>
      </c>
      <c r="R33" t="s">
        <v>6</v>
      </c>
      <c r="S33" t="s">
        <v>6</v>
      </c>
      <c r="T33" t="s">
        <v>6</v>
      </c>
      <c r="U33" t="s">
        <v>6</v>
      </c>
      <c r="V33" t="s">
        <v>6</v>
      </c>
      <c r="W33" t="s">
        <v>6</v>
      </c>
      <c r="X33" t="s">
        <v>6</v>
      </c>
      <c r="Y33" t="s">
        <v>6</v>
      </c>
      <c r="Z33" t="s">
        <v>6</v>
      </c>
      <c r="AA33" t="s">
        <v>6</v>
      </c>
      <c r="AB33" t="s">
        <v>6</v>
      </c>
      <c r="AC33" t="s">
        <v>6</v>
      </c>
      <c r="AD33" t="s">
        <v>6</v>
      </c>
      <c r="AE33" t="s">
        <v>6</v>
      </c>
      <c r="AF33" t="s">
        <v>6</v>
      </c>
      <c r="AG33" t="s">
        <v>6</v>
      </c>
      <c r="AH33" t="s">
        <v>6</v>
      </c>
      <c r="AI33" t="s">
        <v>6</v>
      </c>
      <c r="AJ33" t="s">
        <v>6</v>
      </c>
      <c r="AK33" t="s">
        <v>6</v>
      </c>
      <c r="AL33">
        <v>71.276207099999993</v>
      </c>
      <c r="AM33">
        <v>73.241504599999999</v>
      </c>
      <c r="AN33">
        <v>75.374661099999997</v>
      </c>
      <c r="AO33">
        <v>75.593012400000006</v>
      </c>
      <c r="AP33">
        <v>74.740321300000005</v>
      </c>
      <c r="AQ33">
        <v>75.383908000000005</v>
      </c>
      <c r="AR33">
        <v>76.185537299999993</v>
      </c>
      <c r="AS33">
        <v>78.298290199999997</v>
      </c>
      <c r="AT33">
        <v>81.322934500000002</v>
      </c>
      <c r="AU33">
        <v>84.742059600000005</v>
      </c>
      <c r="AV33">
        <v>88.107033799999996</v>
      </c>
      <c r="AW33">
        <v>92.469692600000002</v>
      </c>
      <c r="AX33">
        <v>98.728165200000007</v>
      </c>
      <c r="AY33">
        <v>100.35388159999999</v>
      </c>
      <c r="AZ33">
        <v>95.258654899999996</v>
      </c>
      <c r="BA33">
        <v>100</v>
      </c>
      <c r="BB33">
        <v>100.7065958</v>
      </c>
      <c r="BC33">
        <v>101.9837169</v>
      </c>
      <c r="BD33">
        <v>103.8320068</v>
      </c>
      <c r="BE33">
        <v>106.0395243</v>
      </c>
      <c r="BF33">
        <v>108.190637</v>
      </c>
      <c r="BG33">
        <v>109.7822599</v>
      </c>
      <c r="BH33">
        <v>111.4622174</v>
      </c>
      <c r="BI33">
        <v>113.5081382</v>
      </c>
    </row>
    <row r="34" spans="1:61" x14ac:dyDescent="0.2">
      <c r="A34" t="s">
        <v>35</v>
      </c>
      <c r="B34" t="s">
        <v>5</v>
      </c>
      <c r="C34">
        <v>41.505594199999997</v>
      </c>
      <c r="D34">
        <v>43.082459200000002</v>
      </c>
      <c r="E34">
        <v>43.480077899999998</v>
      </c>
      <c r="F34">
        <v>43.936118299999997</v>
      </c>
      <c r="G34">
        <v>45.336147799999999</v>
      </c>
      <c r="H34">
        <v>46.385970100000002</v>
      </c>
      <c r="I34">
        <v>46.441589499999999</v>
      </c>
      <c r="J34">
        <v>47.087595</v>
      </c>
      <c r="K34">
        <v>47.806562300000003</v>
      </c>
      <c r="L34">
        <v>50.991927599999997</v>
      </c>
      <c r="M34">
        <v>53.020680599999999</v>
      </c>
      <c r="N34">
        <v>53.423383299999998</v>
      </c>
      <c r="O34">
        <v>56.092908199999997</v>
      </c>
      <c r="P34">
        <v>58.099906500000003</v>
      </c>
      <c r="Q34">
        <v>58.641637699999997</v>
      </c>
      <c r="R34">
        <v>59.509765399999999</v>
      </c>
      <c r="S34">
        <v>59.163428400000001</v>
      </c>
      <c r="T34">
        <v>59.194857599999999</v>
      </c>
      <c r="U34">
        <v>60.743624599999997</v>
      </c>
      <c r="V34">
        <v>63.545161999999998</v>
      </c>
      <c r="W34">
        <v>65.1338686</v>
      </c>
      <c r="X34">
        <v>64.655837300000002</v>
      </c>
      <c r="Y34">
        <v>65.330367899999999</v>
      </c>
      <c r="Z34">
        <v>66.328990399999995</v>
      </c>
      <c r="AA34">
        <v>67.408569900000003</v>
      </c>
      <c r="AB34">
        <v>68.882381600000002</v>
      </c>
      <c r="AC34">
        <v>70.083365400000005</v>
      </c>
      <c r="AD34">
        <v>71.468901599999995</v>
      </c>
      <c r="AE34">
        <v>73.695529399999998</v>
      </c>
      <c r="AF34">
        <v>75.756996200000003</v>
      </c>
      <c r="AG34">
        <v>75.482902100000004</v>
      </c>
      <c r="AH34">
        <v>73.067239999999998</v>
      </c>
      <c r="AI34">
        <v>73.664217899999997</v>
      </c>
      <c r="AJ34">
        <v>75.982513999999995</v>
      </c>
      <c r="AK34">
        <v>79.7127196</v>
      </c>
      <c r="AL34">
        <v>82.062844799999993</v>
      </c>
      <c r="AM34">
        <v>84.065523499999998</v>
      </c>
      <c r="AN34">
        <v>87.049262200000001</v>
      </c>
      <c r="AO34">
        <v>90.078740999999994</v>
      </c>
      <c r="AP34">
        <v>91.965442499999995</v>
      </c>
      <c r="AQ34">
        <v>95.057315099999997</v>
      </c>
      <c r="AR34">
        <v>95.862666200000007</v>
      </c>
      <c r="AS34">
        <v>96.213690099999994</v>
      </c>
      <c r="AT34">
        <v>97.404202900000001</v>
      </c>
      <c r="AU34">
        <v>100.1524878</v>
      </c>
      <c r="AV34">
        <v>101.2058442</v>
      </c>
      <c r="AW34">
        <v>103.3973573</v>
      </c>
      <c r="AX34">
        <v>106.3275972</v>
      </c>
      <c r="AY34">
        <v>104.7242608</v>
      </c>
      <c r="AZ34">
        <v>97.083117799999997</v>
      </c>
      <c r="BA34">
        <v>100</v>
      </c>
      <c r="BB34">
        <v>101.27999440000001</v>
      </c>
      <c r="BC34">
        <v>98.893606000000005</v>
      </c>
      <c r="BD34">
        <v>98.3108833</v>
      </c>
      <c r="BE34">
        <v>97.725609800000001</v>
      </c>
      <c r="BF34">
        <v>97.987256200000004</v>
      </c>
      <c r="BG34">
        <v>98.364718300000007</v>
      </c>
      <c r="BH34">
        <v>98.589296599999997</v>
      </c>
      <c r="BI34">
        <v>99.043656799999994</v>
      </c>
    </row>
    <row r="35" spans="1:61" x14ac:dyDescent="0.2">
      <c r="A35" t="s">
        <v>36</v>
      </c>
      <c r="B35" t="s">
        <v>5</v>
      </c>
      <c r="C35">
        <v>62.686882599999997</v>
      </c>
      <c r="D35">
        <v>64.416912699999997</v>
      </c>
      <c r="E35">
        <v>65.383670899999998</v>
      </c>
      <c r="F35">
        <v>67.157296099999996</v>
      </c>
      <c r="G35">
        <v>69.873130399999994</v>
      </c>
      <c r="H35">
        <v>70.334007799999995</v>
      </c>
      <c r="I35">
        <v>69.691699999999997</v>
      </c>
      <c r="J35">
        <v>70.632579100000001</v>
      </c>
      <c r="K35">
        <v>71.037408799999994</v>
      </c>
      <c r="L35">
        <v>72.362767000000005</v>
      </c>
      <c r="M35">
        <v>74.560360000000003</v>
      </c>
      <c r="N35">
        <v>73.699052899999998</v>
      </c>
      <c r="O35">
        <v>73.662341999999995</v>
      </c>
      <c r="P35">
        <v>74.894048299999994</v>
      </c>
      <c r="Q35">
        <v>75.127164199999996</v>
      </c>
      <c r="R35">
        <v>74.949092500000006</v>
      </c>
      <c r="S35">
        <v>74.3488665</v>
      </c>
      <c r="T35">
        <v>72.019835</v>
      </c>
      <c r="U35">
        <v>72.226974499999997</v>
      </c>
      <c r="V35">
        <v>73.549283399999993</v>
      </c>
      <c r="W35">
        <v>73.972952000000006</v>
      </c>
      <c r="X35">
        <v>72.917296500000006</v>
      </c>
      <c r="Y35">
        <v>73.099738900000006</v>
      </c>
      <c r="Z35">
        <v>73.594245700000002</v>
      </c>
      <c r="AA35">
        <v>75.458720600000007</v>
      </c>
      <c r="AB35">
        <v>75.667851299999995</v>
      </c>
      <c r="AC35">
        <v>76.477994199999998</v>
      </c>
      <c r="AD35">
        <v>77.642760199999998</v>
      </c>
      <c r="AE35">
        <v>77.930731800000004</v>
      </c>
      <c r="AF35">
        <v>78.081932800000004</v>
      </c>
      <c r="AG35">
        <v>77.057126800000006</v>
      </c>
      <c r="AH35">
        <v>75.793449499999994</v>
      </c>
      <c r="AI35">
        <v>75.988053300000004</v>
      </c>
      <c r="AJ35">
        <v>75.887674700000005</v>
      </c>
      <c r="AK35">
        <v>78.892132500000002</v>
      </c>
      <c r="AL35">
        <v>80.807728600000004</v>
      </c>
      <c r="AM35">
        <v>81.766652800000003</v>
      </c>
      <c r="AN35">
        <v>84.125225299999997</v>
      </c>
      <c r="AO35">
        <v>86.265005799999997</v>
      </c>
      <c r="AP35">
        <v>88.480751999999995</v>
      </c>
      <c r="AQ35">
        <v>90.7274204</v>
      </c>
      <c r="AR35">
        <v>90.401623900000004</v>
      </c>
      <c r="AS35">
        <v>91.603975800000001</v>
      </c>
      <c r="AT35">
        <v>93.384045099999994</v>
      </c>
      <c r="AU35">
        <v>96.963778599999998</v>
      </c>
      <c r="AV35">
        <v>98.674114500000002</v>
      </c>
      <c r="AW35">
        <v>101.3174933</v>
      </c>
      <c r="AX35">
        <v>102.2840628</v>
      </c>
      <c r="AY35">
        <v>100.1004269</v>
      </c>
      <c r="AZ35">
        <v>95.527639100000002</v>
      </c>
      <c r="BA35">
        <v>100</v>
      </c>
      <c r="BB35">
        <v>100.68841190000001</v>
      </c>
      <c r="BC35">
        <v>99.236738000000003</v>
      </c>
      <c r="BD35">
        <v>99.221260900000004</v>
      </c>
      <c r="BE35">
        <v>100.21157030000001</v>
      </c>
      <c r="BF35">
        <v>102.4873741</v>
      </c>
      <c r="BG35">
        <v>103.7835204</v>
      </c>
      <c r="BH35">
        <v>104.2473171</v>
      </c>
      <c r="BI35">
        <v>104.73482439999999</v>
      </c>
    </row>
    <row r="36" spans="1:61" x14ac:dyDescent="0.2">
      <c r="A36" t="s">
        <v>37</v>
      </c>
      <c r="B36" t="s">
        <v>5</v>
      </c>
      <c r="C36">
        <v>53.155798799999999</v>
      </c>
      <c r="D36">
        <v>53.657286499999998</v>
      </c>
      <c r="E36">
        <v>53.5147677</v>
      </c>
      <c r="F36">
        <v>55.570134400000001</v>
      </c>
      <c r="G36">
        <v>57.567753099999997</v>
      </c>
      <c r="H36">
        <v>57.760465199999999</v>
      </c>
      <c r="I36">
        <v>57.791619599999997</v>
      </c>
      <c r="J36">
        <v>59.161281899999999</v>
      </c>
      <c r="K36">
        <v>61.690886499999998</v>
      </c>
      <c r="L36">
        <v>61.9872704</v>
      </c>
      <c r="M36">
        <v>62.897826199999997</v>
      </c>
      <c r="N36">
        <v>64.483629399999998</v>
      </c>
      <c r="O36">
        <v>66.374098700000005</v>
      </c>
      <c r="P36">
        <v>68.987913500000005</v>
      </c>
      <c r="Q36">
        <v>66.315594099999998</v>
      </c>
      <c r="R36">
        <v>64.865406399999998</v>
      </c>
      <c r="S36">
        <v>66.664565100000004</v>
      </c>
      <c r="T36">
        <v>67.8701705</v>
      </c>
      <c r="U36">
        <v>69.800949299999999</v>
      </c>
      <c r="V36">
        <v>71.200822000000002</v>
      </c>
      <c r="W36">
        <v>69.699453199999994</v>
      </c>
      <c r="X36">
        <v>70.183782899999997</v>
      </c>
      <c r="Y36">
        <v>72.023487700000004</v>
      </c>
      <c r="Z36">
        <v>74.881777799999995</v>
      </c>
      <c r="AA36">
        <v>75.174290099999993</v>
      </c>
      <c r="AB36">
        <v>77.235722999999993</v>
      </c>
      <c r="AC36">
        <v>79.012815700000004</v>
      </c>
      <c r="AD36">
        <v>81.189121900000004</v>
      </c>
      <c r="AE36">
        <v>82.753274200000007</v>
      </c>
      <c r="AF36">
        <v>82.498394899999994</v>
      </c>
      <c r="AG36">
        <v>81.867714199999995</v>
      </c>
      <c r="AH36">
        <v>81.642321199999998</v>
      </c>
      <c r="AI36">
        <v>82.242727799999997</v>
      </c>
      <c r="AJ36">
        <v>84.124346099999997</v>
      </c>
      <c r="AK36">
        <v>86.377862100000002</v>
      </c>
      <c r="AL36">
        <v>87.296137900000005</v>
      </c>
      <c r="AM36">
        <v>88.301911700000005</v>
      </c>
      <c r="AN36">
        <v>89.473523299999997</v>
      </c>
      <c r="AO36">
        <v>90.959448600000002</v>
      </c>
      <c r="AP36">
        <v>92.409553399999993</v>
      </c>
      <c r="AQ36">
        <v>94.395869500000003</v>
      </c>
      <c r="AR36">
        <v>95.7901466</v>
      </c>
      <c r="AS36">
        <v>96.924785099999994</v>
      </c>
      <c r="AT36">
        <v>99.081017500000002</v>
      </c>
      <c r="AU36">
        <v>100.31429249999999</v>
      </c>
      <c r="AV36">
        <v>101.9126871</v>
      </c>
      <c r="AW36">
        <v>103.1461089</v>
      </c>
      <c r="AX36">
        <v>104.4559136</v>
      </c>
      <c r="AY36">
        <v>102.5265335</v>
      </c>
      <c r="AZ36">
        <v>98.671176599999995</v>
      </c>
      <c r="BA36">
        <v>100</v>
      </c>
      <c r="BB36">
        <v>100.7765862</v>
      </c>
      <c r="BC36">
        <v>100.99418129999999</v>
      </c>
      <c r="BD36">
        <v>101.7333881</v>
      </c>
      <c r="BE36">
        <v>102.8343381</v>
      </c>
      <c r="BF36">
        <v>103.3929516</v>
      </c>
      <c r="BG36">
        <v>103.9192855</v>
      </c>
      <c r="BH36">
        <v>104.13330550000001</v>
      </c>
      <c r="BI36">
        <v>104.62900930000001</v>
      </c>
    </row>
    <row r="37" spans="1:61" x14ac:dyDescent="0.2">
      <c r="A37" t="s">
        <v>38</v>
      </c>
      <c r="B37" t="s">
        <v>5</v>
      </c>
      <c r="C37" t="s">
        <v>6</v>
      </c>
      <c r="D37" t="s">
        <v>6</v>
      </c>
      <c r="E37" t="s">
        <v>6</v>
      </c>
      <c r="F37" t="s">
        <v>6</v>
      </c>
      <c r="G37" t="s">
        <v>6</v>
      </c>
      <c r="H37" t="s">
        <v>6</v>
      </c>
      <c r="I37" t="s">
        <v>6</v>
      </c>
      <c r="J37" t="s">
        <v>6</v>
      </c>
      <c r="K37" t="s">
        <v>6</v>
      </c>
      <c r="L37" t="s">
        <v>6</v>
      </c>
      <c r="M37">
        <v>63.283369700000002</v>
      </c>
      <c r="N37">
        <v>67.982731599999994</v>
      </c>
      <c r="O37">
        <v>69.730061899999995</v>
      </c>
      <c r="P37">
        <v>71.596562399999996</v>
      </c>
      <c r="Q37">
        <v>72.174037100000007</v>
      </c>
      <c r="R37">
        <v>70.5731404</v>
      </c>
      <c r="S37">
        <v>72.007040099999998</v>
      </c>
      <c r="T37">
        <v>76.766319300000006</v>
      </c>
      <c r="U37">
        <v>78.819107299999999</v>
      </c>
      <c r="V37">
        <v>81.165953999999999</v>
      </c>
      <c r="W37">
        <v>82.823146600000001</v>
      </c>
      <c r="X37">
        <v>82.742617100000004</v>
      </c>
      <c r="Y37">
        <v>81.951972299999994</v>
      </c>
      <c r="Z37">
        <v>79.510520600000007</v>
      </c>
      <c r="AA37">
        <v>81.420559699999998</v>
      </c>
      <c r="AB37">
        <v>81.710958300000001</v>
      </c>
      <c r="AC37">
        <v>84.725404400000002</v>
      </c>
      <c r="AD37">
        <v>87.910729700000005</v>
      </c>
      <c r="AE37">
        <v>88.579633099999995</v>
      </c>
      <c r="AF37">
        <v>89.0929292</v>
      </c>
      <c r="AG37">
        <v>90.062104099999999</v>
      </c>
      <c r="AH37">
        <v>89.078116899999998</v>
      </c>
      <c r="AI37">
        <v>85.535008700000006</v>
      </c>
      <c r="AJ37">
        <v>86.451339700000005</v>
      </c>
      <c r="AK37">
        <v>88.7334611</v>
      </c>
      <c r="AL37">
        <v>86.842013399999999</v>
      </c>
      <c r="AM37">
        <v>89.787521299999995</v>
      </c>
      <c r="AN37">
        <v>92.710190999999995</v>
      </c>
      <c r="AO37">
        <v>94.019092999999998</v>
      </c>
      <c r="AP37">
        <v>93.834977100000003</v>
      </c>
      <c r="AQ37">
        <v>94.996124499999993</v>
      </c>
      <c r="AR37">
        <v>95.984924300000003</v>
      </c>
      <c r="AS37">
        <v>96.034348399999999</v>
      </c>
      <c r="AT37">
        <v>96.945416100000003</v>
      </c>
      <c r="AU37">
        <v>102.88698189999999</v>
      </c>
      <c r="AV37">
        <v>104.3795598</v>
      </c>
      <c r="AW37">
        <v>102.3996401</v>
      </c>
      <c r="AX37">
        <v>106.23345639999999</v>
      </c>
      <c r="AY37">
        <v>105.8804081</v>
      </c>
      <c r="AZ37">
        <v>102.9245492</v>
      </c>
      <c r="BA37">
        <v>100</v>
      </c>
      <c r="BB37">
        <v>102.2165801</v>
      </c>
      <c r="BC37">
        <v>102.9748912</v>
      </c>
      <c r="BD37">
        <v>105.42822270000001</v>
      </c>
      <c r="BE37">
        <v>106.1470889</v>
      </c>
      <c r="BF37">
        <v>107.62192279999999</v>
      </c>
      <c r="BG37">
        <v>108.7683834</v>
      </c>
      <c r="BH37">
        <v>109.3834737</v>
      </c>
      <c r="BI37">
        <v>109.368984</v>
      </c>
    </row>
    <row r="38" spans="1:61" x14ac:dyDescent="0.2">
      <c r="A38" t="s">
        <v>39</v>
      </c>
      <c r="B38" t="s">
        <v>5</v>
      </c>
      <c r="C38" t="s">
        <v>6</v>
      </c>
      <c r="D38" t="s">
        <v>6</v>
      </c>
      <c r="E38" t="s">
        <v>6</v>
      </c>
      <c r="F38" t="s">
        <v>6</v>
      </c>
      <c r="G38" t="s">
        <v>6</v>
      </c>
      <c r="H38" t="s">
        <v>6</v>
      </c>
      <c r="I38" t="s">
        <v>6</v>
      </c>
      <c r="J38" t="s">
        <v>6</v>
      </c>
      <c r="K38" t="s">
        <v>6</v>
      </c>
      <c r="L38" t="s">
        <v>6</v>
      </c>
      <c r="M38" t="s">
        <v>6</v>
      </c>
      <c r="N38" t="s">
        <v>6</v>
      </c>
      <c r="O38" t="s">
        <v>6</v>
      </c>
      <c r="P38" t="s">
        <v>6</v>
      </c>
      <c r="Q38" t="s">
        <v>6</v>
      </c>
      <c r="R38" t="s">
        <v>6</v>
      </c>
      <c r="S38" t="s">
        <v>6</v>
      </c>
      <c r="T38" t="s">
        <v>6</v>
      </c>
      <c r="U38" t="s">
        <v>6</v>
      </c>
      <c r="V38" t="s">
        <v>6</v>
      </c>
      <c r="W38" t="s">
        <v>6</v>
      </c>
      <c r="X38" t="s">
        <v>6</v>
      </c>
      <c r="Y38" t="s">
        <v>6</v>
      </c>
      <c r="Z38" t="s">
        <v>6</v>
      </c>
      <c r="AA38" t="s">
        <v>6</v>
      </c>
      <c r="AB38" t="s">
        <v>6</v>
      </c>
      <c r="AC38" t="s">
        <v>6</v>
      </c>
      <c r="AD38" t="s">
        <v>6</v>
      </c>
      <c r="AE38" t="s">
        <v>6</v>
      </c>
      <c r="AF38" t="s">
        <v>6</v>
      </c>
      <c r="AG38" t="s">
        <v>6</v>
      </c>
      <c r="AH38" t="s">
        <v>6</v>
      </c>
      <c r="AI38" t="s">
        <v>6</v>
      </c>
      <c r="AJ38" t="s">
        <v>6</v>
      </c>
      <c r="AK38" t="s">
        <v>6</v>
      </c>
      <c r="AL38">
        <v>121.4632958</v>
      </c>
      <c r="AM38">
        <v>123.138481</v>
      </c>
      <c r="AN38">
        <v>123.2661342</v>
      </c>
      <c r="AO38">
        <v>119.5157265</v>
      </c>
      <c r="AP38">
        <v>117.661107</v>
      </c>
      <c r="AQ38">
        <v>118.20651650000001</v>
      </c>
      <c r="AR38">
        <v>118.0165298</v>
      </c>
      <c r="AS38">
        <v>117.403892</v>
      </c>
      <c r="AT38">
        <v>117.2210221</v>
      </c>
      <c r="AU38">
        <v>118.6130548</v>
      </c>
      <c r="AV38">
        <v>117.1832034</v>
      </c>
      <c r="AW38">
        <v>113.8472068</v>
      </c>
      <c r="AX38">
        <v>110.1665844</v>
      </c>
      <c r="AY38">
        <v>104.965853</v>
      </c>
      <c r="AZ38">
        <v>100.8879809</v>
      </c>
      <c r="BA38">
        <v>100</v>
      </c>
      <c r="BB38">
        <v>98.113399700000002</v>
      </c>
      <c r="BC38">
        <v>97.354584500000001</v>
      </c>
      <c r="BD38">
        <v>95.188167000000007</v>
      </c>
      <c r="BE38">
        <v>94.166423699999996</v>
      </c>
      <c r="BF38">
        <v>93.835559500000002</v>
      </c>
      <c r="BG38">
        <v>93.050748400000003</v>
      </c>
      <c r="BH38">
        <v>92.948124399999998</v>
      </c>
      <c r="BI38">
        <v>92.865300300000001</v>
      </c>
    </row>
    <row r="39" spans="1:61" x14ac:dyDescent="0.2">
      <c r="A39" t="s">
        <v>40</v>
      </c>
      <c r="B39" t="s">
        <v>5</v>
      </c>
      <c r="C39" t="s">
        <v>6</v>
      </c>
      <c r="D39" t="s">
        <v>6</v>
      </c>
      <c r="E39" t="s">
        <v>6</v>
      </c>
      <c r="F39" t="s">
        <v>6</v>
      </c>
      <c r="G39" t="s">
        <v>6</v>
      </c>
      <c r="H39" t="s">
        <v>6</v>
      </c>
      <c r="I39" t="s">
        <v>6</v>
      </c>
      <c r="J39" t="s">
        <v>6</v>
      </c>
      <c r="K39" t="s">
        <v>6</v>
      </c>
      <c r="L39" t="s">
        <v>6</v>
      </c>
      <c r="M39" t="s">
        <v>6</v>
      </c>
      <c r="N39" t="s">
        <v>6</v>
      </c>
      <c r="O39" t="s">
        <v>6</v>
      </c>
      <c r="P39" t="s">
        <v>6</v>
      </c>
      <c r="Q39" t="s">
        <v>6</v>
      </c>
      <c r="R39" t="s">
        <v>6</v>
      </c>
      <c r="S39" t="s">
        <v>6</v>
      </c>
      <c r="T39" t="s">
        <v>6</v>
      </c>
      <c r="U39" t="s">
        <v>6</v>
      </c>
      <c r="V39" t="s">
        <v>6</v>
      </c>
      <c r="W39" t="s">
        <v>6</v>
      </c>
      <c r="X39" t="s">
        <v>6</v>
      </c>
      <c r="Y39" t="s">
        <v>6</v>
      </c>
      <c r="Z39" t="s">
        <v>6</v>
      </c>
      <c r="AA39" t="s">
        <v>6</v>
      </c>
      <c r="AB39" t="s">
        <v>6</v>
      </c>
      <c r="AC39" t="s">
        <v>6</v>
      </c>
      <c r="AD39" t="s">
        <v>6</v>
      </c>
      <c r="AE39" t="s">
        <v>6</v>
      </c>
      <c r="AF39" t="s">
        <v>6</v>
      </c>
      <c r="AG39" t="s">
        <v>6</v>
      </c>
      <c r="AH39">
        <v>84.744346199999995</v>
      </c>
      <c r="AI39">
        <v>85.143403000000006</v>
      </c>
      <c r="AJ39">
        <v>85.206630700000005</v>
      </c>
      <c r="AK39">
        <v>86.283582800000005</v>
      </c>
      <c r="AL39">
        <v>86.253981499999995</v>
      </c>
      <c r="AM39">
        <v>86.446873999999994</v>
      </c>
      <c r="AN39">
        <v>88.098683199999996</v>
      </c>
      <c r="AO39">
        <v>89.426173500000004</v>
      </c>
      <c r="AP39">
        <v>89.971245300000007</v>
      </c>
      <c r="AQ39">
        <v>92.436065400000004</v>
      </c>
      <c r="AR39">
        <v>92.404588599999997</v>
      </c>
      <c r="AS39">
        <v>91.802079800000001</v>
      </c>
      <c r="AT39">
        <v>91.836248600000005</v>
      </c>
      <c r="AU39">
        <v>93.961686700000001</v>
      </c>
      <c r="AV39">
        <v>95.9983419</v>
      </c>
      <c r="AW39">
        <v>98.035677000000007</v>
      </c>
      <c r="AX39">
        <v>99.917957099999995</v>
      </c>
      <c r="AY39">
        <v>100.18853989999999</v>
      </c>
      <c r="AZ39">
        <v>97.577274900000006</v>
      </c>
      <c r="BA39">
        <v>100</v>
      </c>
      <c r="BB39">
        <v>99.964615199999997</v>
      </c>
      <c r="BC39">
        <v>99.679678300000006</v>
      </c>
      <c r="BD39">
        <v>100.2124525</v>
      </c>
      <c r="BE39">
        <v>100.67687119999999</v>
      </c>
      <c r="BF39">
        <v>100.1977845</v>
      </c>
      <c r="BG39">
        <v>101.0084425</v>
      </c>
      <c r="BH39">
        <v>101.82898470000001</v>
      </c>
      <c r="BI39">
        <v>102.7304503</v>
      </c>
    </row>
    <row r="40" spans="1:61" x14ac:dyDescent="0.2">
      <c r="A40" t="s">
        <v>41</v>
      </c>
      <c r="B40" t="s">
        <v>5</v>
      </c>
      <c r="C40">
        <v>55.431478200000001</v>
      </c>
      <c r="D40">
        <v>56.250474099999998</v>
      </c>
      <c r="E40">
        <v>58.5181799</v>
      </c>
      <c r="F40">
        <v>60.355873299999999</v>
      </c>
      <c r="G40">
        <v>62.172679500000001</v>
      </c>
      <c r="H40">
        <v>64.172494400000005</v>
      </c>
      <c r="I40">
        <v>65.917580000000001</v>
      </c>
      <c r="J40">
        <v>65.828446999999997</v>
      </c>
      <c r="K40">
        <v>67.163420700000003</v>
      </c>
      <c r="L40">
        <v>67.330477200000004</v>
      </c>
      <c r="M40">
        <v>66.639546199999998</v>
      </c>
      <c r="N40">
        <v>67.965899899999997</v>
      </c>
      <c r="O40">
        <v>69.512943300000003</v>
      </c>
      <c r="P40">
        <v>71.131154499999994</v>
      </c>
      <c r="Q40">
        <v>69.262625900000003</v>
      </c>
      <c r="R40">
        <v>69.082412300000001</v>
      </c>
      <c r="S40">
        <v>70.8303066</v>
      </c>
      <c r="T40">
        <v>71.812784500000006</v>
      </c>
      <c r="U40">
        <v>73.0310664</v>
      </c>
      <c r="V40">
        <v>73.172905600000007</v>
      </c>
      <c r="W40">
        <v>72.028492499999999</v>
      </c>
      <c r="X40">
        <v>72.669583299999999</v>
      </c>
      <c r="Y40">
        <v>71.071729500000004</v>
      </c>
      <c r="Z40">
        <v>73.159333500000002</v>
      </c>
      <c r="AA40">
        <v>75.742080400000006</v>
      </c>
      <c r="AB40">
        <v>77.066395600000007</v>
      </c>
      <c r="AC40">
        <v>77.790354600000001</v>
      </c>
      <c r="AD40">
        <v>78.401453200000006</v>
      </c>
      <c r="AE40">
        <v>79.810109100000005</v>
      </c>
      <c r="AF40">
        <v>80.9299654</v>
      </c>
      <c r="AG40">
        <v>81.162928100000002</v>
      </c>
      <c r="AH40">
        <v>80.982654600000004</v>
      </c>
      <c r="AI40">
        <v>82.978247300000007</v>
      </c>
      <c r="AJ40">
        <v>83.899389299999996</v>
      </c>
      <c r="AK40">
        <v>85.390792200000007</v>
      </c>
      <c r="AL40">
        <v>86.164113099999994</v>
      </c>
      <c r="AM40">
        <v>87.771983599999999</v>
      </c>
      <c r="AN40">
        <v>89.485245800000001</v>
      </c>
      <c r="AO40">
        <v>91.485674200000005</v>
      </c>
      <c r="AP40">
        <v>93.592298600000007</v>
      </c>
      <c r="AQ40">
        <v>94.602971499999995</v>
      </c>
      <c r="AR40">
        <v>94.314769900000002</v>
      </c>
      <c r="AS40">
        <v>95.145158699999996</v>
      </c>
      <c r="AT40">
        <v>96.1925344</v>
      </c>
      <c r="AU40">
        <v>97.9905969</v>
      </c>
      <c r="AV40">
        <v>98.939585899999997</v>
      </c>
      <c r="AW40">
        <v>99.193258799999995</v>
      </c>
      <c r="AX40">
        <v>99.211501600000005</v>
      </c>
      <c r="AY40">
        <v>98.387143100000003</v>
      </c>
      <c r="AZ40">
        <v>97.530241799999999</v>
      </c>
      <c r="BA40">
        <v>100</v>
      </c>
      <c r="BB40">
        <v>100.8412816</v>
      </c>
      <c r="BC40">
        <v>101.41593039999999</v>
      </c>
      <c r="BD40">
        <v>101.9100011</v>
      </c>
      <c r="BE40">
        <v>102.6646248</v>
      </c>
      <c r="BF40">
        <v>103.54562230000001</v>
      </c>
      <c r="BG40">
        <v>103.37269740000001</v>
      </c>
      <c r="BH40">
        <v>104.1560935</v>
      </c>
      <c r="BI40">
        <v>105.0767312</v>
      </c>
    </row>
    <row r="41" spans="1:61" x14ac:dyDescent="0.2">
      <c r="A41" t="s">
        <v>42</v>
      </c>
      <c r="B41" t="s">
        <v>5</v>
      </c>
      <c r="C41">
        <v>31.5854313</v>
      </c>
      <c r="D41">
        <v>34.498876000000003</v>
      </c>
      <c r="E41">
        <v>36.570692800000003</v>
      </c>
      <c r="F41">
        <v>38.929156300000002</v>
      </c>
      <c r="G41">
        <v>42.198711000000003</v>
      </c>
      <c r="H41">
        <v>43.447991500000001</v>
      </c>
      <c r="I41">
        <v>46.454769599999999</v>
      </c>
      <c r="J41">
        <v>49.9369455</v>
      </c>
      <c r="K41">
        <v>53.986666999999997</v>
      </c>
      <c r="L41">
        <v>58.566728900000001</v>
      </c>
      <c r="M41">
        <v>62.2943511</v>
      </c>
      <c r="N41">
        <v>63.017935600000001</v>
      </c>
      <c r="O41">
        <v>66.308740400000005</v>
      </c>
      <c r="P41">
        <v>68.545590700000005</v>
      </c>
      <c r="Q41">
        <v>66.269045599999998</v>
      </c>
      <c r="R41">
        <v>66.956628800000004</v>
      </c>
      <c r="S41">
        <v>67.811366599999999</v>
      </c>
      <c r="T41">
        <v>68.862871400000003</v>
      </c>
      <c r="U41">
        <v>70.574863800000003</v>
      </c>
      <c r="V41">
        <v>72.428545900000003</v>
      </c>
      <c r="W41">
        <v>72.739979599999998</v>
      </c>
      <c r="X41">
        <v>74.109659199999996</v>
      </c>
      <c r="Y41">
        <v>75.033063499999997</v>
      </c>
      <c r="Z41">
        <v>75.554194100000004</v>
      </c>
      <c r="AA41">
        <v>77.732994199999993</v>
      </c>
      <c r="AB41">
        <v>81.242490799999999</v>
      </c>
      <c r="AC41">
        <v>82.144914</v>
      </c>
      <c r="AD41">
        <v>84.097826400000002</v>
      </c>
      <c r="AE41">
        <v>87.955899299999999</v>
      </c>
      <c r="AF41">
        <v>90.213554000000002</v>
      </c>
      <c r="AG41">
        <v>92.519421300000005</v>
      </c>
      <c r="AH41">
        <v>92.790459299999995</v>
      </c>
      <c r="AI41">
        <v>91.611221499999999</v>
      </c>
      <c r="AJ41">
        <v>90.529374200000007</v>
      </c>
      <c r="AK41">
        <v>90.375135999999998</v>
      </c>
      <c r="AL41">
        <v>91.046392600000004</v>
      </c>
      <c r="AM41">
        <v>92.416200099999998</v>
      </c>
      <c r="AN41">
        <v>92.614283400000005</v>
      </c>
      <c r="AO41">
        <v>90.919473999999994</v>
      </c>
      <c r="AP41">
        <v>91.0605343</v>
      </c>
      <c r="AQ41">
        <v>93.063039599999996</v>
      </c>
      <c r="AR41">
        <v>93.211291700000004</v>
      </c>
      <c r="AS41">
        <v>93.960934399999999</v>
      </c>
      <c r="AT41">
        <v>95.260519099999996</v>
      </c>
      <c r="AU41">
        <v>96.898033400000003</v>
      </c>
      <c r="AV41">
        <v>97.443596700000001</v>
      </c>
      <c r="AW41">
        <v>98.535846399999997</v>
      </c>
      <c r="AX41">
        <v>100.206469</v>
      </c>
      <c r="AY41">
        <v>99.405513099999993</v>
      </c>
      <c r="AZ41">
        <v>95.0718356</v>
      </c>
      <c r="BA41">
        <v>100</v>
      </c>
      <c r="BB41">
        <v>99.781144900000001</v>
      </c>
      <c r="BC41">
        <v>101.5226802</v>
      </c>
      <c r="BD41">
        <v>102.4605251</v>
      </c>
      <c r="BE41">
        <v>101.9338352</v>
      </c>
      <c r="BF41">
        <v>102.1687601</v>
      </c>
      <c r="BG41">
        <v>102.32751949999999</v>
      </c>
      <c r="BH41">
        <v>102.8306027</v>
      </c>
      <c r="BI41">
        <v>103.021922</v>
      </c>
    </row>
    <row r="42" spans="1:61" x14ac:dyDescent="0.2">
      <c r="A42" t="s">
        <v>43</v>
      </c>
      <c r="B42" t="s">
        <v>5</v>
      </c>
      <c r="C42">
        <v>63.157452499999998</v>
      </c>
      <c r="D42">
        <v>64.0473468</v>
      </c>
      <c r="E42">
        <v>66.786143699999997</v>
      </c>
      <c r="F42">
        <v>68.689645600000006</v>
      </c>
      <c r="G42">
        <v>70.962351299999995</v>
      </c>
      <c r="H42">
        <v>73.055328000000003</v>
      </c>
      <c r="I42">
        <v>74.947774499999994</v>
      </c>
      <c r="J42">
        <v>74.945405500000007</v>
      </c>
      <c r="K42">
        <v>77.216675800000004</v>
      </c>
      <c r="L42">
        <v>78.935711900000001</v>
      </c>
      <c r="M42">
        <v>79.619045</v>
      </c>
      <c r="N42">
        <v>80.809690599999996</v>
      </c>
      <c r="O42">
        <v>82.716564399999996</v>
      </c>
      <c r="P42">
        <v>84.805149</v>
      </c>
      <c r="Q42">
        <v>84.587985399999994</v>
      </c>
      <c r="R42">
        <v>83.921711000000002</v>
      </c>
      <c r="S42">
        <v>86.1750878</v>
      </c>
      <c r="T42">
        <v>86.902829400000002</v>
      </c>
      <c r="U42">
        <v>87.528860399999999</v>
      </c>
      <c r="V42">
        <v>87.321409599999996</v>
      </c>
      <c r="W42">
        <v>86.387728800000005</v>
      </c>
      <c r="X42">
        <v>86.5551447</v>
      </c>
      <c r="Y42">
        <v>84.549055999999993</v>
      </c>
      <c r="Z42">
        <v>85.590712699999997</v>
      </c>
      <c r="AA42">
        <v>88.571148899999997</v>
      </c>
      <c r="AB42">
        <v>90.144756200000003</v>
      </c>
      <c r="AC42">
        <v>89.516870900000001</v>
      </c>
      <c r="AD42">
        <v>90.532914399999996</v>
      </c>
      <c r="AE42">
        <v>91.5161272</v>
      </c>
      <c r="AF42">
        <v>90.990073300000006</v>
      </c>
      <c r="AG42">
        <v>89.694820500000006</v>
      </c>
      <c r="AH42">
        <v>87.837562300000002</v>
      </c>
      <c r="AI42">
        <v>88.470943000000005</v>
      </c>
      <c r="AJ42">
        <v>90.009052400000002</v>
      </c>
      <c r="AK42">
        <v>92.285348099999993</v>
      </c>
      <c r="AL42">
        <v>93.328290100000004</v>
      </c>
      <c r="AM42">
        <v>93.695439100000002</v>
      </c>
      <c r="AN42">
        <v>95.660200900000007</v>
      </c>
      <c r="AO42">
        <v>97.252718400000006</v>
      </c>
      <c r="AP42">
        <v>99.895139799999995</v>
      </c>
      <c r="AQ42">
        <v>102.8011693</v>
      </c>
      <c r="AR42">
        <v>102.96521629999999</v>
      </c>
      <c r="AS42">
        <v>103.6639011</v>
      </c>
      <c r="AT42">
        <v>103.06943870000001</v>
      </c>
      <c r="AU42">
        <v>103.8689622</v>
      </c>
      <c r="AV42">
        <v>104.730009</v>
      </c>
      <c r="AW42">
        <v>104.6473506</v>
      </c>
      <c r="AX42">
        <v>103.58608289999999</v>
      </c>
      <c r="AY42">
        <v>101.95732080000001</v>
      </c>
      <c r="AZ42">
        <v>99.032095600000005</v>
      </c>
      <c r="BA42">
        <v>100</v>
      </c>
      <c r="BB42">
        <v>100.8473982</v>
      </c>
      <c r="BC42">
        <v>100.525758</v>
      </c>
      <c r="BD42">
        <v>100.636222</v>
      </c>
      <c r="BE42">
        <v>101.5504454</v>
      </c>
      <c r="BF42" t="s">
        <v>6</v>
      </c>
      <c r="BG42" t="s">
        <v>6</v>
      </c>
      <c r="BH42" t="s">
        <v>6</v>
      </c>
      <c r="BI42" t="s">
        <v>6</v>
      </c>
    </row>
    <row r="43" spans="1:61" x14ac:dyDescent="0.2">
      <c r="A43" t="s">
        <v>44</v>
      </c>
      <c r="B43" t="s">
        <v>5</v>
      </c>
      <c r="C43" t="s">
        <v>6</v>
      </c>
      <c r="D43" t="s">
        <v>6</v>
      </c>
      <c r="E43" t="s">
        <v>6</v>
      </c>
      <c r="F43" t="s">
        <v>6</v>
      </c>
      <c r="G43" t="s">
        <v>6</v>
      </c>
      <c r="H43" t="s">
        <v>6</v>
      </c>
      <c r="I43" t="s">
        <v>6</v>
      </c>
      <c r="J43" t="s">
        <v>6</v>
      </c>
      <c r="K43" t="s">
        <v>6</v>
      </c>
      <c r="L43" t="s">
        <v>6</v>
      </c>
      <c r="M43" t="s">
        <v>6</v>
      </c>
      <c r="N43" t="s">
        <v>6</v>
      </c>
      <c r="O43" t="s">
        <v>6</v>
      </c>
      <c r="P43" t="s">
        <v>6</v>
      </c>
      <c r="Q43" t="s">
        <v>6</v>
      </c>
      <c r="R43" t="s">
        <v>6</v>
      </c>
      <c r="S43" t="s">
        <v>6</v>
      </c>
      <c r="T43" t="s">
        <v>6</v>
      </c>
      <c r="U43" t="s">
        <v>6</v>
      </c>
      <c r="V43" t="s">
        <v>6</v>
      </c>
      <c r="W43" t="s">
        <v>6</v>
      </c>
      <c r="X43" t="s">
        <v>6</v>
      </c>
      <c r="Y43" t="s">
        <v>6</v>
      </c>
      <c r="Z43" t="s">
        <v>6</v>
      </c>
      <c r="AA43" t="s">
        <v>6</v>
      </c>
      <c r="AB43" t="s">
        <v>6</v>
      </c>
      <c r="AC43" t="s">
        <v>6</v>
      </c>
      <c r="AD43" t="s">
        <v>6</v>
      </c>
      <c r="AE43" t="s">
        <v>6</v>
      </c>
      <c r="AF43" t="s">
        <v>6</v>
      </c>
      <c r="AG43" t="s">
        <v>6</v>
      </c>
      <c r="AH43" t="s">
        <v>6</v>
      </c>
      <c r="AI43" t="s">
        <v>6</v>
      </c>
      <c r="AJ43" t="s">
        <v>6</v>
      </c>
      <c r="AK43" t="s">
        <v>6</v>
      </c>
      <c r="AL43">
        <v>103.3463775</v>
      </c>
      <c r="AM43">
        <v>105.3613919</v>
      </c>
      <c r="AN43">
        <v>107.7240522</v>
      </c>
      <c r="AO43">
        <v>109.36701530000001</v>
      </c>
      <c r="AP43">
        <v>110.13654409999999</v>
      </c>
      <c r="AQ43">
        <v>113.12382650000001</v>
      </c>
      <c r="AR43">
        <v>110.3339603</v>
      </c>
      <c r="AS43">
        <v>107.7952653</v>
      </c>
      <c r="AT43">
        <v>106.7531512</v>
      </c>
      <c r="AU43">
        <v>107.3590584</v>
      </c>
      <c r="AV43">
        <v>107.8563525</v>
      </c>
      <c r="AW43">
        <v>108.9066048</v>
      </c>
      <c r="AX43">
        <v>108.8235337</v>
      </c>
      <c r="AY43">
        <v>106.54097059999999</v>
      </c>
      <c r="AZ43">
        <v>99.9811847</v>
      </c>
      <c r="BA43">
        <v>100</v>
      </c>
      <c r="BB43">
        <v>101.518366</v>
      </c>
      <c r="BC43">
        <v>101.6088259</v>
      </c>
      <c r="BD43">
        <v>100.8570283</v>
      </c>
      <c r="BE43">
        <v>101.0276073</v>
      </c>
      <c r="BF43" t="s">
        <v>6</v>
      </c>
      <c r="BG43" t="s">
        <v>6</v>
      </c>
      <c r="BH43" t="s">
        <v>6</v>
      </c>
      <c r="BI43" t="s">
        <v>6</v>
      </c>
    </row>
    <row r="44" spans="1:61" x14ac:dyDescent="0.2">
      <c r="A44" t="s">
        <v>45</v>
      </c>
      <c r="B44" t="s">
        <v>5</v>
      </c>
      <c r="C44">
        <v>60.203523099999998</v>
      </c>
      <c r="D44">
        <v>60.3241236</v>
      </c>
      <c r="E44">
        <v>62.574076599999998</v>
      </c>
      <c r="F44">
        <v>65.1377016</v>
      </c>
      <c r="G44">
        <v>66.485572500000004</v>
      </c>
      <c r="H44">
        <v>65.985192699999999</v>
      </c>
      <c r="I44">
        <v>67.541008399999996</v>
      </c>
      <c r="J44">
        <v>69.075056200000006</v>
      </c>
      <c r="K44">
        <v>71.863779600000001</v>
      </c>
      <c r="L44">
        <v>74.928033200000002</v>
      </c>
      <c r="M44">
        <v>75.163847399999995</v>
      </c>
      <c r="N44">
        <v>76.154079999999993</v>
      </c>
      <c r="O44">
        <v>76.408790699999997</v>
      </c>
      <c r="P44">
        <v>77.230483000000007</v>
      </c>
      <c r="Q44">
        <v>76.907276100000004</v>
      </c>
      <c r="R44">
        <v>78.109432600000005</v>
      </c>
      <c r="S44">
        <v>79.557423499999999</v>
      </c>
      <c r="T44">
        <v>78.606584499999997</v>
      </c>
      <c r="U44">
        <v>80.658201500000004</v>
      </c>
      <c r="V44">
        <v>81.267506800000007</v>
      </c>
      <c r="W44">
        <v>81.415329799999995</v>
      </c>
      <c r="X44">
        <v>81.819135099999997</v>
      </c>
      <c r="Y44">
        <v>79.0835474</v>
      </c>
      <c r="Z44">
        <v>82.616670600000006</v>
      </c>
      <c r="AA44">
        <v>84.328576400000003</v>
      </c>
      <c r="AB44">
        <v>85.064530199999993</v>
      </c>
      <c r="AC44">
        <v>84.956652000000005</v>
      </c>
      <c r="AD44">
        <v>87.239785999999995</v>
      </c>
      <c r="AE44">
        <v>87.0379662</v>
      </c>
      <c r="AF44">
        <v>86.944215600000007</v>
      </c>
      <c r="AG44">
        <v>86.150639699999999</v>
      </c>
      <c r="AH44">
        <v>86.787686399999998</v>
      </c>
      <c r="AI44">
        <v>89.738032899999993</v>
      </c>
      <c r="AJ44">
        <v>91.506030300000006</v>
      </c>
      <c r="AK44">
        <v>92.007601800000003</v>
      </c>
      <c r="AL44">
        <v>93.021496499999998</v>
      </c>
      <c r="AM44">
        <v>95.1974716</v>
      </c>
      <c r="AN44">
        <v>97.378736099999998</v>
      </c>
      <c r="AO44">
        <v>99.859534800000006</v>
      </c>
      <c r="AP44">
        <v>102.5493197</v>
      </c>
      <c r="AQ44">
        <v>100.35152119999999</v>
      </c>
      <c r="AR44">
        <v>102.0716379</v>
      </c>
      <c r="AS44">
        <v>102.0373958</v>
      </c>
      <c r="AT44">
        <v>103.5795193</v>
      </c>
      <c r="AU44">
        <v>103.44401329999999</v>
      </c>
      <c r="AV44">
        <v>102.70673309999999</v>
      </c>
      <c r="AW44">
        <v>102.8333054</v>
      </c>
      <c r="AX44">
        <v>102.58213840000001</v>
      </c>
      <c r="AY44">
        <v>101.2952353</v>
      </c>
      <c r="AZ44">
        <v>100.9372157</v>
      </c>
      <c r="BA44">
        <v>100</v>
      </c>
      <c r="BB44">
        <v>100.7294395</v>
      </c>
      <c r="BC44">
        <v>100.4063015</v>
      </c>
      <c r="BD44">
        <v>100.692233</v>
      </c>
      <c r="BE44">
        <v>101.0492804</v>
      </c>
      <c r="BF44" t="s">
        <v>6</v>
      </c>
      <c r="BG44" t="s">
        <v>6</v>
      </c>
      <c r="BH44" t="s">
        <v>6</v>
      </c>
      <c r="BI44" t="s">
        <v>6</v>
      </c>
    </row>
    <row r="45" spans="1:61" x14ac:dyDescent="0.2">
      <c r="A45" t="s">
        <v>46</v>
      </c>
      <c r="B45" t="s">
        <v>5</v>
      </c>
      <c r="C45" t="s">
        <v>6</v>
      </c>
      <c r="D45" t="s">
        <v>6</v>
      </c>
      <c r="E45" t="s">
        <v>6</v>
      </c>
      <c r="F45" t="s">
        <v>6</v>
      </c>
      <c r="G45" t="s">
        <v>6</v>
      </c>
      <c r="H45" t="s">
        <v>6</v>
      </c>
      <c r="I45" t="s">
        <v>6</v>
      </c>
      <c r="J45" t="s">
        <v>6</v>
      </c>
      <c r="K45" t="s">
        <v>6</v>
      </c>
      <c r="L45" t="s">
        <v>6</v>
      </c>
      <c r="M45" t="s">
        <v>6</v>
      </c>
      <c r="N45" t="s">
        <v>6</v>
      </c>
      <c r="O45" t="s">
        <v>6</v>
      </c>
      <c r="P45" t="s">
        <v>6</v>
      </c>
      <c r="Q45" t="s">
        <v>6</v>
      </c>
      <c r="R45" t="s">
        <v>6</v>
      </c>
      <c r="S45" t="s">
        <v>6</v>
      </c>
      <c r="T45" t="s">
        <v>6</v>
      </c>
      <c r="U45" t="s">
        <v>6</v>
      </c>
      <c r="V45" t="s">
        <v>6</v>
      </c>
      <c r="W45" t="s">
        <v>6</v>
      </c>
      <c r="X45" t="s">
        <v>6</v>
      </c>
      <c r="Y45" t="s">
        <v>6</v>
      </c>
      <c r="Z45" t="s">
        <v>6</v>
      </c>
      <c r="AA45" t="s">
        <v>6</v>
      </c>
      <c r="AB45" t="s">
        <v>6</v>
      </c>
      <c r="AC45">
        <v>88.981481500000001</v>
      </c>
      <c r="AD45">
        <v>83.926331300000001</v>
      </c>
      <c r="AE45">
        <v>86.123881100000006</v>
      </c>
      <c r="AF45">
        <v>86.815351100000001</v>
      </c>
      <c r="AG45">
        <v>87.649744600000005</v>
      </c>
      <c r="AH45">
        <v>85.469948299999999</v>
      </c>
      <c r="AI45">
        <v>87.525729799999993</v>
      </c>
      <c r="AJ45">
        <v>92.133009200000004</v>
      </c>
      <c r="AK45">
        <v>93.485844299999997</v>
      </c>
      <c r="AL45">
        <v>94.689068199999994</v>
      </c>
      <c r="AM45">
        <v>94.926049199999994</v>
      </c>
      <c r="AN45">
        <v>96.437854999999999</v>
      </c>
      <c r="AO45">
        <v>95.286904100000001</v>
      </c>
      <c r="AP45">
        <v>97.327819000000005</v>
      </c>
      <c r="AQ45">
        <v>98.545711299999994</v>
      </c>
      <c r="AR45">
        <v>99.7151906</v>
      </c>
      <c r="AS45">
        <v>101.7281244</v>
      </c>
      <c r="AT45">
        <v>102.9701608</v>
      </c>
      <c r="AU45">
        <v>102.53589599999999</v>
      </c>
      <c r="AV45">
        <v>101.62979180000001</v>
      </c>
      <c r="AW45">
        <v>101.3133132</v>
      </c>
      <c r="AX45">
        <v>102.5918775</v>
      </c>
      <c r="AY45">
        <v>98.438167899999996</v>
      </c>
      <c r="AZ45">
        <v>100.55553380000001</v>
      </c>
      <c r="BA45">
        <v>100</v>
      </c>
      <c r="BB45">
        <v>100.9269627</v>
      </c>
      <c r="BC45">
        <v>102.68077270000001</v>
      </c>
      <c r="BD45">
        <v>101.3998023</v>
      </c>
      <c r="BE45">
        <v>101.23472940000001</v>
      </c>
      <c r="BF45" t="s">
        <v>6</v>
      </c>
      <c r="BG45" t="s">
        <v>6</v>
      </c>
      <c r="BH45" t="s">
        <v>6</v>
      </c>
      <c r="BI45" t="s">
        <v>6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opLeftCell="A7" workbookViewId="0">
      <selection activeCell="B48" sqref="B48"/>
    </sheetView>
  </sheetViews>
  <sheetFormatPr baseColWidth="10" defaultRowHeight="12.75" x14ac:dyDescent="0.2"/>
  <sheetData>
    <row r="1" spans="1:61" x14ac:dyDescent="0.2">
      <c r="A1" t="s">
        <v>47</v>
      </c>
    </row>
    <row r="2" spans="1:61" x14ac:dyDescent="0.2">
      <c r="A2" t="s">
        <v>2</v>
      </c>
      <c r="B2" t="s">
        <v>3</v>
      </c>
      <c r="C2">
        <v>1960</v>
      </c>
      <c r="D2">
        <v>1961</v>
      </c>
      <c r="E2">
        <v>1962</v>
      </c>
      <c r="F2">
        <v>1963</v>
      </c>
      <c r="G2">
        <v>1964</v>
      </c>
      <c r="H2">
        <v>1965</v>
      </c>
      <c r="I2">
        <v>1966</v>
      </c>
      <c r="J2">
        <v>1967</v>
      </c>
      <c r="K2">
        <v>1968</v>
      </c>
      <c r="L2">
        <v>1969</v>
      </c>
      <c r="M2">
        <v>1970</v>
      </c>
      <c r="N2">
        <v>1971</v>
      </c>
      <c r="O2">
        <v>1972</v>
      </c>
      <c r="P2">
        <v>1973</v>
      </c>
      <c r="Q2">
        <v>1974</v>
      </c>
      <c r="R2">
        <v>1975</v>
      </c>
      <c r="S2">
        <v>1976</v>
      </c>
      <c r="T2">
        <v>1977</v>
      </c>
      <c r="U2">
        <v>1978</v>
      </c>
      <c r="V2">
        <v>1979</v>
      </c>
      <c r="W2">
        <v>1980</v>
      </c>
      <c r="X2">
        <v>1981</v>
      </c>
      <c r="Y2">
        <v>1982</v>
      </c>
      <c r="Z2">
        <v>1983</v>
      </c>
      <c r="AA2">
        <v>1984</v>
      </c>
      <c r="AB2">
        <v>1985</v>
      </c>
      <c r="AC2">
        <v>1986</v>
      </c>
      <c r="AD2">
        <v>1987</v>
      </c>
      <c r="AE2">
        <v>1988</v>
      </c>
      <c r="AF2">
        <v>1989</v>
      </c>
      <c r="AG2">
        <v>1990</v>
      </c>
      <c r="AH2">
        <v>1991</v>
      </c>
      <c r="AI2">
        <v>1992</v>
      </c>
      <c r="AJ2">
        <v>1993</v>
      </c>
      <c r="AK2">
        <v>1994</v>
      </c>
      <c r="AL2">
        <v>1995</v>
      </c>
      <c r="AM2">
        <v>1996</v>
      </c>
      <c r="AN2">
        <v>1997</v>
      </c>
      <c r="AO2">
        <v>1998</v>
      </c>
      <c r="AP2">
        <v>1999</v>
      </c>
      <c r="AQ2">
        <v>2000</v>
      </c>
      <c r="AR2">
        <v>2001</v>
      </c>
      <c r="AS2">
        <v>2002</v>
      </c>
      <c r="AT2">
        <v>2003</v>
      </c>
      <c r="AU2">
        <v>2004</v>
      </c>
      <c r="AV2">
        <v>2005</v>
      </c>
      <c r="AW2">
        <v>2006</v>
      </c>
      <c r="AX2">
        <v>2007</v>
      </c>
      <c r="AY2">
        <v>2008</v>
      </c>
      <c r="AZ2">
        <v>2009</v>
      </c>
      <c r="BA2">
        <v>2010</v>
      </c>
      <c r="BB2">
        <v>2011</v>
      </c>
      <c r="BC2">
        <v>2012</v>
      </c>
      <c r="BD2">
        <v>2013</v>
      </c>
      <c r="BE2">
        <v>2014</v>
      </c>
      <c r="BF2">
        <v>2015</v>
      </c>
      <c r="BG2">
        <v>2016</v>
      </c>
      <c r="BH2">
        <v>2017</v>
      </c>
      <c r="BI2">
        <v>2018</v>
      </c>
    </row>
    <row r="3" spans="1:61" x14ac:dyDescent="0.2">
      <c r="A3" t="s">
        <v>4</v>
      </c>
      <c r="B3" t="s">
        <v>48</v>
      </c>
      <c r="C3" t="s">
        <v>6</v>
      </c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J3" t="s">
        <v>6</v>
      </c>
      <c r="K3" t="s">
        <v>6</v>
      </c>
      <c r="L3" t="s">
        <v>6</v>
      </c>
      <c r="M3" t="s">
        <v>6</v>
      </c>
      <c r="N3" t="s">
        <v>6</v>
      </c>
      <c r="O3" t="s">
        <v>6</v>
      </c>
      <c r="P3" t="s">
        <v>6</v>
      </c>
      <c r="Q3" t="s">
        <v>6</v>
      </c>
      <c r="R3" t="s">
        <v>6</v>
      </c>
      <c r="S3" t="s">
        <v>6</v>
      </c>
      <c r="T3" t="s">
        <v>6</v>
      </c>
      <c r="U3" t="s">
        <v>6</v>
      </c>
      <c r="V3" t="s">
        <v>6</v>
      </c>
      <c r="W3" t="s">
        <v>6</v>
      </c>
      <c r="X3" t="s">
        <v>6</v>
      </c>
      <c r="Y3" t="s">
        <v>6</v>
      </c>
      <c r="Z3" t="s">
        <v>6</v>
      </c>
      <c r="AA3" t="s">
        <v>6</v>
      </c>
      <c r="AB3" t="s">
        <v>6</v>
      </c>
      <c r="AC3" t="s">
        <v>6</v>
      </c>
      <c r="AD3" t="s">
        <v>6</v>
      </c>
      <c r="AE3" t="s">
        <v>6</v>
      </c>
      <c r="AF3" t="s">
        <v>6</v>
      </c>
      <c r="AG3" t="s">
        <v>6</v>
      </c>
      <c r="AH3" t="s">
        <v>6</v>
      </c>
      <c r="AI3" t="s">
        <v>6</v>
      </c>
      <c r="AJ3" t="s">
        <v>6</v>
      </c>
      <c r="AK3" t="s">
        <v>6</v>
      </c>
      <c r="AL3">
        <v>9684.34</v>
      </c>
      <c r="AM3">
        <v>9867.07</v>
      </c>
      <c r="AN3">
        <v>10138.290000000001</v>
      </c>
      <c r="AO3">
        <v>10439.719999999999</v>
      </c>
      <c r="AP3">
        <v>10756.5</v>
      </c>
      <c r="AQ3">
        <v>11170.71</v>
      </c>
      <c r="AR3">
        <v>11419</v>
      </c>
      <c r="AS3">
        <v>11570.95</v>
      </c>
      <c r="AT3">
        <v>11727.89</v>
      </c>
      <c r="AU3">
        <v>12025.61</v>
      </c>
      <c r="AV3">
        <v>12274.5</v>
      </c>
      <c r="AW3">
        <v>12679.84</v>
      </c>
      <c r="AX3">
        <v>13066.38</v>
      </c>
      <c r="AY3">
        <v>13120.24</v>
      </c>
      <c r="AZ3">
        <v>12546.9</v>
      </c>
      <c r="BA3">
        <v>12815.69</v>
      </c>
      <c r="BB3">
        <v>13028.53</v>
      </c>
      <c r="BC3">
        <v>12966.78</v>
      </c>
      <c r="BD3">
        <v>12996.05</v>
      </c>
      <c r="BE3">
        <v>13206</v>
      </c>
      <c r="BF3">
        <v>13499.69</v>
      </c>
      <c r="BG3">
        <v>13748.24</v>
      </c>
      <c r="BH3">
        <v>13969.05</v>
      </c>
      <c r="BI3">
        <v>14213.84</v>
      </c>
    </row>
    <row r="4" spans="1:61" x14ac:dyDescent="0.2">
      <c r="A4" t="s">
        <v>49</v>
      </c>
      <c r="B4" t="s">
        <v>48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>
        <v>8518.77</v>
      </c>
      <c r="AI4">
        <v>8618.0400000000009</v>
      </c>
      <c r="AJ4">
        <v>8598.84</v>
      </c>
      <c r="AK4">
        <v>8837.18</v>
      </c>
      <c r="AL4">
        <v>9052.35</v>
      </c>
      <c r="AM4">
        <v>9213.5300000000007</v>
      </c>
      <c r="AN4">
        <v>9462.68</v>
      </c>
      <c r="AO4">
        <v>9743.57</v>
      </c>
      <c r="AP4">
        <v>10042.219999999999</v>
      </c>
      <c r="AQ4">
        <v>10427.16</v>
      </c>
      <c r="AR4">
        <v>10655.47</v>
      </c>
      <c r="AS4">
        <v>10785.59</v>
      </c>
      <c r="AT4">
        <v>10913.83</v>
      </c>
      <c r="AU4">
        <v>11173.09</v>
      </c>
      <c r="AV4">
        <v>11385.85</v>
      </c>
      <c r="AW4">
        <v>11738.43</v>
      </c>
      <c r="AX4">
        <v>12069.34</v>
      </c>
      <c r="AY4">
        <v>12087.18</v>
      </c>
      <c r="AZ4">
        <v>11549.64</v>
      </c>
      <c r="BA4">
        <v>11798.95</v>
      </c>
      <c r="BB4">
        <v>11980.61</v>
      </c>
      <c r="BC4">
        <v>11913.35</v>
      </c>
      <c r="BD4">
        <v>11929.81</v>
      </c>
      <c r="BE4">
        <v>12109.45</v>
      </c>
      <c r="BF4">
        <v>12364.23</v>
      </c>
      <c r="BG4">
        <v>12578.62</v>
      </c>
      <c r="BH4">
        <v>12763.42</v>
      </c>
      <c r="BI4">
        <v>12971.35</v>
      </c>
    </row>
    <row r="5" spans="1:61" x14ac:dyDescent="0.2">
      <c r="A5" t="s">
        <v>7</v>
      </c>
      <c r="B5" t="s">
        <v>48</v>
      </c>
      <c r="C5" t="s">
        <v>6</v>
      </c>
      <c r="D5" t="s">
        <v>6</v>
      </c>
      <c r="E5" t="s">
        <v>6</v>
      </c>
      <c r="F5" t="s">
        <v>6</v>
      </c>
      <c r="G5" t="s">
        <v>6</v>
      </c>
      <c r="H5" t="s">
        <v>6</v>
      </c>
      <c r="I5" t="s">
        <v>6</v>
      </c>
      <c r="J5" t="s">
        <v>6</v>
      </c>
      <c r="K5" t="s">
        <v>6</v>
      </c>
      <c r="L5" t="s">
        <v>6</v>
      </c>
      <c r="M5" t="s">
        <v>6</v>
      </c>
      <c r="N5" t="s">
        <v>6</v>
      </c>
      <c r="O5" t="s">
        <v>6</v>
      </c>
      <c r="P5" t="s">
        <v>6</v>
      </c>
      <c r="Q5" t="s">
        <v>6</v>
      </c>
      <c r="R5" t="s">
        <v>6</v>
      </c>
      <c r="S5" t="s">
        <v>6</v>
      </c>
      <c r="T5" t="s">
        <v>6</v>
      </c>
      <c r="U5" t="s">
        <v>6</v>
      </c>
      <c r="V5" t="s">
        <v>6</v>
      </c>
      <c r="W5" t="s">
        <v>6</v>
      </c>
      <c r="X5" t="s">
        <v>6</v>
      </c>
      <c r="Y5" t="s">
        <v>6</v>
      </c>
      <c r="Z5" t="s">
        <v>6</v>
      </c>
      <c r="AA5" t="s">
        <v>6</v>
      </c>
      <c r="AB5" t="s">
        <v>6</v>
      </c>
      <c r="AC5" t="s">
        <v>6</v>
      </c>
      <c r="AD5" t="s">
        <v>6</v>
      </c>
      <c r="AE5" t="s">
        <v>6</v>
      </c>
      <c r="AF5" t="s">
        <v>6</v>
      </c>
      <c r="AG5" t="s">
        <v>6</v>
      </c>
      <c r="AH5" t="s">
        <v>6</v>
      </c>
      <c r="AI5" t="s">
        <v>6</v>
      </c>
      <c r="AJ5">
        <v>7053.55</v>
      </c>
      <c r="AK5">
        <v>7227.95</v>
      </c>
      <c r="AL5">
        <v>7399.6</v>
      </c>
      <c r="AM5">
        <v>7521.77</v>
      </c>
      <c r="AN5">
        <v>7720.31</v>
      </c>
      <c r="AO5">
        <v>7944.86</v>
      </c>
      <c r="AP5">
        <v>8179.48</v>
      </c>
      <c r="AQ5">
        <v>8492.4500000000007</v>
      </c>
      <c r="AR5">
        <v>8673.99</v>
      </c>
      <c r="AS5">
        <v>8757.85</v>
      </c>
      <c r="AT5">
        <v>8816.0499999999993</v>
      </c>
      <c r="AU5">
        <v>9019.0400000000009</v>
      </c>
      <c r="AV5">
        <v>9169.7999999999993</v>
      </c>
      <c r="AW5">
        <v>9466.14</v>
      </c>
      <c r="AX5">
        <v>9751.4500000000007</v>
      </c>
      <c r="AY5">
        <v>9792.7000000000007</v>
      </c>
      <c r="AZ5">
        <v>9350.1</v>
      </c>
      <c r="BA5">
        <v>9545.6</v>
      </c>
      <c r="BB5">
        <v>9693.2199999999993</v>
      </c>
      <c r="BC5">
        <v>9605.2999999999993</v>
      </c>
      <c r="BD5">
        <v>9580.7800000000007</v>
      </c>
      <c r="BE5">
        <v>9692.09</v>
      </c>
      <c r="BF5">
        <v>9889.36</v>
      </c>
      <c r="BG5">
        <v>10054.44</v>
      </c>
      <c r="BH5">
        <v>10210.08</v>
      </c>
      <c r="BI5">
        <v>10386.450000000001</v>
      </c>
    </row>
    <row r="6" spans="1:61" x14ac:dyDescent="0.2">
      <c r="A6" t="s">
        <v>50</v>
      </c>
      <c r="B6" t="s">
        <v>48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  <c r="N6" t="s">
        <v>6</v>
      </c>
      <c r="O6" t="s">
        <v>6</v>
      </c>
      <c r="P6" t="s">
        <v>6</v>
      </c>
      <c r="Q6" t="s">
        <v>6</v>
      </c>
      <c r="R6" t="s">
        <v>6</v>
      </c>
      <c r="S6" t="s">
        <v>6</v>
      </c>
      <c r="T6" t="s">
        <v>6</v>
      </c>
      <c r="U6" t="s">
        <v>6</v>
      </c>
      <c r="V6" t="s">
        <v>6</v>
      </c>
      <c r="W6" t="s">
        <v>6</v>
      </c>
      <c r="X6" t="s">
        <v>6</v>
      </c>
      <c r="Y6" t="s">
        <v>6</v>
      </c>
      <c r="Z6" t="s">
        <v>6</v>
      </c>
      <c r="AA6" t="s">
        <v>6</v>
      </c>
      <c r="AB6" t="s">
        <v>6</v>
      </c>
      <c r="AC6" t="s">
        <v>6</v>
      </c>
      <c r="AD6" t="s">
        <v>6</v>
      </c>
      <c r="AE6" t="s">
        <v>6</v>
      </c>
      <c r="AF6" t="s">
        <v>6</v>
      </c>
      <c r="AG6" t="s">
        <v>6</v>
      </c>
      <c r="AH6">
        <v>6894.82</v>
      </c>
      <c r="AI6">
        <v>6992.31</v>
      </c>
      <c r="AJ6">
        <v>6945.56</v>
      </c>
      <c r="AK6">
        <v>7116.36</v>
      </c>
      <c r="AL6">
        <v>7283.69</v>
      </c>
      <c r="AM6">
        <v>7402.11</v>
      </c>
      <c r="AN6">
        <v>7594.9</v>
      </c>
      <c r="AO6">
        <v>7814.34</v>
      </c>
      <c r="AP6">
        <v>8045.84</v>
      </c>
      <c r="AQ6">
        <v>8353.31</v>
      </c>
      <c r="AR6">
        <v>8529.82</v>
      </c>
      <c r="AS6">
        <v>8608.0499999999993</v>
      </c>
      <c r="AT6">
        <v>8659.61</v>
      </c>
      <c r="AU6">
        <v>8855.2800000000007</v>
      </c>
      <c r="AV6">
        <v>8997.02</v>
      </c>
      <c r="AW6">
        <v>9281.57</v>
      </c>
      <c r="AX6">
        <v>9551.8700000000008</v>
      </c>
      <c r="AY6">
        <v>9588.65</v>
      </c>
      <c r="AZ6">
        <v>9164.0499999999993</v>
      </c>
      <c r="BA6">
        <v>9355.34</v>
      </c>
      <c r="BB6">
        <v>9496.7199999999993</v>
      </c>
      <c r="BC6">
        <v>9406.32</v>
      </c>
      <c r="BD6">
        <v>9379.91</v>
      </c>
      <c r="BE6">
        <v>9486.2099999999991</v>
      </c>
      <c r="BF6">
        <v>9677.67</v>
      </c>
      <c r="BG6">
        <v>9837.27</v>
      </c>
      <c r="BH6">
        <v>9986.7199999999993</v>
      </c>
      <c r="BI6">
        <v>10156.26</v>
      </c>
    </row>
    <row r="7" spans="1:61" x14ac:dyDescent="0.2">
      <c r="A7" t="s">
        <v>51</v>
      </c>
      <c r="B7" t="s">
        <v>48</v>
      </c>
      <c r="C7">
        <v>2918.2350000000001</v>
      </c>
      <c r="D7">
        <v>3069.2139999999999</v>
      </c>
      <c r="E7">
        <v>3209.8850000000002</v>
      </c>
      <c r="F7">
        <v>3364.2</v>
      </c>
      <c r="G7">
        <v>3566.0189999999998</v>
      </c>
      <c r="H7">
        <v>3718.279</v>
      </c>
      <c r="I7">
        <v>3857.355</v>
      </c>
      <c r="J7">
        <v>3990.96</v>
      </c>
      <c r="K7">
        <v>4204.8829999999998</v>
      </c>
      <c r="L7">
        <v>4462.3680000000004</v>
      </c>
      <c r="M7">
        <v>4690.0360000000001</v>
      </c>
      <c r="N7">
        <v>4861.1059999999998</v>
      </c>
      <c r="O7">
        <v>5085.59</v>
      </c>
      <c r="P7">
        <v>5388.0640000000003</v>
      </c>
      <c r="Q7">
        <v>5508.8869999999997</v>
      </c>
      <c r="R7">
        <v>5469.6769999999997</v>
      </c>
      <c r="S7">
        <v>5713.3819999999996</v>
      </c>
      <c r="T7">
        <v>5870.4049999999997</v>
      </c>
      <c r="U7">
        <v>6060.5950000000003</v>
      </c>
      <c r="V7">
        <v>6290.7380000000003</v>
      </c>
      <c r="W7">
        <v>6377.6210000000001</v>
      </c>
      <c r="X7">
        <v>6394.4440000000004</v>
      </c>
      <c r="Y7">
        <v>6463.2629999999999</v>
      </c>
      <c r="Z7">
        <v>6589.6270000000004</v>
      </c>
      <c r="AA7">
        <v>6752.3639999999996</v>
      </c>
      <c r="AB7">
        <v>6930.5680000000002</v>
      </c>
      <c r="AC7">
        <v>7115.1760000000004</v>
      </c>
      <c r="AD7">
        <v>7325.11</v>
      </c>
      <c r="AE7">
        <v>7642.9809999999998</v>
      </c>
      <c r="AF7">
        <v>7926.4319999999998</v>
      </c>
      <c r="AG7">
        <v>8160.5619999999999</v>
      </c>
      <c r="AH7">
        <v>8305.6049999999996</v>
      </c>
      <c r="AI7" t="s">
        <v>6</v>
      </c>
      <c r="AJ7" t="s">
        <v>6</v>
      </c>
      <c r="AK7" t="s">
        <v>6</v>
      </c>
      <c r="AL7" t="s">
        <v>6</v>
      </c>
      <c r="AM7" t="s">
        <v>6</v>
      </c>
      <c r="AN7" t="s">
        <v>6</v>
      </c>
      <c r="AO7" t="s">
        <v>6</v>
      </c>
      <c r="AP7" t="s">
        <v>6</v>
      </c>
      <c r="AQ7" t="s">
        <v>6</v>
      </c>
      <c r="AR7" t="s">
        <v>6</v>
      </c>
      <c r="AS7" t="s">
        <v>6</v>
      </c>
      <c r="AT7" t="s">
        <v>6</v>
      </c>
      <c r="AU7" t="s">
        <v>6</v>
      </c>
      <c r="AV7" t="s">
        <v>6</v>
      </c>
      <c r="AW7" t="s">
        <v>6</v>
      </c>
      <c r="AX7" t="s">
        <v>6</v>
      </c>
      <c r="AY7" t="s">
        <v>6</v>
      </c>
      <c r="AZ7" t="s">
        <v>6</v>
      </c>
      <c r="BA7" t="s">
        <v>6</v>
      </c>
      <c r="BB7" t="s">
        <v>6</v>
      </c>
      <c r="BC7" t="s">
        <v>6</v>
      </c>
      <c r="BD7" t="s">
        <v>6</v>
      </c>
      <c r="BE7" t="s">
        <v>6</v>
      </c>
      <c r="BF7" t="s">
        <v>6</v>
      </c>
      <c r="BG7" t="s">
        <v>6</v>
      </c>
      <c r="BH7" t="s">
        <v>6</v>
      </c>
      <c r="BI7" t="s">
        <v>6</v>
      </c>
    </row>
    <row r="8" spans="1:61" x14ac:dyDescent="0.2">
      <c r="A8" t="s">
        <v>52</v>
      </c>
      <c r="B8" t="s">
        <v>48</v>
      </c>
      <c r="C8">
        <v>2183.884</v>
      </c>
      <c r="D8">
        <v>2312.261</v>
      </c>
      <c r="E8">
        <v>2441.759</v>
      </c>
      <c r="F8">
        <v>2560.683</v>
      </c>
      <c r="G8">
        <v>2714.0709999999999</v>
      </c>
      <c r="H8">
        <v>2845.9119999999998</v>
      </c>
      <c r="I8">
        <v>2972.1819999999998</v>
      </c>
      <c r="J8">
        <v>3078.768</v>
      </c>
      <c r="K8">
        <v>3246.2809999999999</v>
      </c>
      <c r="L8">
        <v>3477.6640000000002</v>
      </c>
      <c r="M8">
        <v>3673.7860000000001</v>
      </c>
      <c r="N8">
        <v>3815.7249999999999</v>
      </c>
      <c r="O8">
        <v>4000.326</v>
      </c>
      <c r="P8">
        <v>4239.8599999999997</v>
      </c>
      <c r="Q8">
        <v>4373.326</v>
      </c>
      <c r="R8">
        <v>4341.6019999999999</v>
      </c>
      <c r="S8">
        <v>4552.9430000000002</v>
      </c>
      <c r="T8">
        <v>4692.5810000000001</v>
      </c>
      <c r="U8">
        <v>4842.2669999999998</v>
      </c>
      <c r="V8">
        <v>5026.5469999999996</v>
      </c>
      <c r="W8">
        <v>5127.4939999999997</v>
      </c>
      <c r="X8">
        <v>5154.6880000000001</v>
      </c>
      <c r="Y8">
        <v>5194.982</v>
      </c>
      <c r="Z8">
        <v>5268.5739999999996</v>
      </c>
      <c r="AA8">
        <v>5394.616</v>
      </c>
      <c r="AB8">
        <v>5517.6379999999999</v>
      </c>
      <c r="AC8">
        <v>5654.9319999999998</v>
      </c>
      <c r="AD8">
        <v>5797.4859999999999</v>
      </c>
      <c r="AE8">
        <v>6043.6549999999997</v>
      </c>
      <c r="AF8">
        <v>6290.83</v>
      </c>
      <c r="AG8">
        <v>6516.8410000000003</v>
      </c>
      <c r="AH8">
        <v>6681.4089999999997</v>
      </c>
      <c r="AI8" t="s">
        <v>6</v>
      </c>
      <c r="AJ8" t="s">
        <v>6</v>
      </c>
      <c r="AK8" t="s">
        <v>6</v>
      </c>
      <c r="AL8" t="s">
        <v>6</v>
      </c>
      <c r="AM8" t="s">
        <v>6</v>
      </c>
      <c r="AN8" t="s">
        <v>6</v>
      </c>
      <c r="AO8" t="s">
        <v>6</v>
      </c>
      <c r="AP8" t="s">
        <v>6</v>
      </c>
      <c r="AQ8" t="s">
        <v>6</v>
      </c>
      <c r="AR8" t="s">
        <v>6</v>
      </c>
      <c r="AS8" t="s">
        <v>6</v>
      </c>
      <c r="AT8" t="s">
        <v>6</v>
      </c>
      <c r="AU8" t="s">
        <v>6</v>
      </c>
      <c r="AV8" t="s">
        <v>6</v>
      </c>
      <c r="AW8" t="s">
        <v>6</v>
      </c>
      <c r="AX8" t="s">
        <v>6</v>
      </c>
      <c r="AY8" t="s">
        <v>6</v>
      </c>
      <c r="AZ8" t="s">
        <v>6</v>
      </c>
      <c r="BA8" t="s">
        <v>6</v>
      </c>
      <c r="BB8" t="s">
        <v>6</v>
      </c>
      <c r="BC8" t="s">
        <v>6</v>
      </c>
      <c r="BD8" t="s">
        <v>6</v>
      </c>
      <c r="BE8" t="s">
        <v>6</v>
      </c>
      <c r="BF8" t="s">
        <v>6</v>
      </c>
      <c r="BG8" t="s">
        <v>6</v>
      </c>
      <c r="BH8" t="s">
        <v>6</v>
      </c>
      <c r="BI8" t="s">
        <v>6</v>
      </c>
    </row>
    <row r="9" spans="1:61" x14ac:dyDescent="0.2">
      <c r="A9" t="s">
        <v>10</v>
      </c>
      <c r="B9" t="s">
        <v>53</v>
      </c>
      <c r="C9">
        <v>91.049400000000006</v>
      </c>
      <c r="D9">
        <v>95.578299999999999</v>
      </c>
      <c r="E9">
        <v>100.5307</v>
      </c>
      <c r="F9">
        <v>104.9581</v>
      </c>
      <c r="G9">
        <v>112.25020000000001</v>
      </c>
      <c r="H9">
        <v>116.2756</v>
      </c>
      <c r="I9">
        <v>119.8883</v>
      </c>
      <c r="J9">
        <v>124.5265</v>
      </c>
      <c r="K9">
        <v>129.72210000000001</v>
      </c>
      <c r="L9">
        <v>138.31379999999999</v>
      </c>
      <c r="M9">
        <v>146.87809999999999</v>
      </c>
      <c r="N9">
        <v>152.3905</v>
      </c>
      <c r="O9">
        <v>160.39959999999999</v>
      </c>
      <c r="P9">
        <v>170.21979999999999</v>
      </c>
      <c r="Q9">
        <v>177.36840000000001</v>
      </c>
      <c r="R9">
        <v>175.0147</v>
      </c>
      <c r="S9">
        <v>184.90790000000001</v>
      </c>
      <c r="T9">
        <v>186.06569999999999</v>
      </c>
      <c r="U9">
        <v>191.3535</v>
      </c>
      <c r="V9">
        <v>195.83320000000001</v>
      </c>
      <c r="W9">
        <v>204.5361</v>
      </c>
      <c r="X9">
        <v>203.9649</v>
      </c>
      <c r="Y9">
        <v>205.17850000000001</v>
      </c>
      <c r="Z9">
        <v>205.81829999999999</v>
      </c>
      <c r="AA9">
        <v>210.8946</v>
      </c>
      <c r="AB9">
        <v>214.37809999999999</v>
      </c>
      <c r="AC9">
        <v>218.28569999999999</v>
      </c>
      <c r="AD9">
        <v>223.32079999999999</v>
      </c>
      <c r="AE9">
        <v>233.86869999999999</v>
      </c>
      <c r="AF9">
        <v>241.982</v>
      </c>
      <c r="AG9">
        <v>249.57400000000001</v>
      </c>
      <c r="AH9">
        <v>254.1489</v>
      </c>
      <c r="AI9">
        <v>258.03899999999999</v>
      </c>
      <c r="AJ9">
        <v>255.55699999999999</v>
      </c>
      <c r="AK9">
        <v>263.80380000000002</v>
      </c>
      <c r="AL9">
        <v>270.09480000000002</v>
      </c>
      <c r="AM9">
        <v>274.39850000000001</v>
      </c>
      <c r="AN9">
        <v>284.57990000000001</v>
      </c>
      <c r="AO9">
        <v>290.2011</v>
      </c>
      <c r="AP9">
        <v>300.5419</v>
      </c>
      <c r="AQ9">
        <v>311.46249999999998</v>
      </c>
      <c r="AR9">
        <v>313.99020000000002</v>
      </c>
      <c r="AS9">
        <v>319.58089999999999</v>
      </c>
      <c r="AT9">
        <v>322.05560000000003</v>
      </c>
      <c r="AU9">
        <v>333.76190000000003</v>
      </c>
      <c r="AV9">
        <v>340.75170000000003</v>
      </c>
      <c r="AW9">
        <v>349.26830000000001</v>
      </c>
      <c r="AX9">
        <v>361.13479999999998</v>
      </c>
      <c r="AY9">
        <v>363.8331</v>
      </c>
      <c r="AZ9">
        <v>355.51940000000002</v>
      </c>
      <c r="BA9">
        <v>365.10050000000001</v>
      </c>
      <c r="BB9">
        <v>371.66039999999998</v>
      </c>
      <c r="BC9">
        <v>372.17</v>
      </c>
      <c r="BD9">
        <v>371.92</v>
      </c>
      <c r="BE9">
        <v>378.06830000000002</v>
      </c>
      <c r="BF9">
        <v>383.74020000000002</v>
      </c>
      <c r="BG9">
        <v>388.4744</v>
      </c>
      <c r="BH9">
        <v>393.57479999999998</v>
      </c>
      <c r="BI9">
        <v>399.49239999999998</v>
      </c>
    </row>
    <row r="10" spans="1:61" x14ac:dyDescent="0.2">
      <c r="A10" t="s">
        <v>11</v>
      </c>
      <c r="B10" t="s">
        <v>54</v>
      </c>
      <c r="C10" t="s">
        <v>6</v>
      </c>
      <c r="D10" t="s">
        <v>6</v>
      </c>
      <c r="E10" t="s">
        <v>6</v>
      </c>
      <c r="F10" t="s">
        <v>6</v>
      </c>
      <c r="G10" t="s">
        <v>6</v>
      </c>
      <c r="H10" t="s">
        <v>6</v>
      </c>
      <c r="I10" t="s">
        <v>6</v>
      </c>
      <c r="J10" t="s">
        <v>6</v>
      </c>
      <c r="K10" t="s">
        <v>6</v>
      </c>
      <c r="L10" t="s">
        <v>6</v>
      </c>
      <c r="M10" t="s">
        <v>6</v>
      </c>
      <c r="N10" t="s">
        <v>6</v>
      </c>
      <c r="O10" t="s">
        <v>6</v>
      </c>
      <c r="P10" t="s">
        <v>6</v>
      </c>
      <c r="Q10" t="s">
        <v>6</v>
      </c>
      <c r="R10" t="s">
        <v>6</v>
      </c>
      <c r="S10" t="s">
        <v>6</v>
      </c>
      <c r="T10" t="s">
        <v>6</v>
      </c>
      <c r="U10" t="s">
        <v>6</v>
      </c>
      <c r="V10" t="s">
        <v>6</v>
      </c>
      <c r="W10" t="s">
        <v>6</v>
      </c>
      <c r="X10" t="s">
        <v>6</v>
      </c>
      <c r="Y10" t="s">
        <v>6</v>
      </c>
      <c r="Z10" t="s">
        <v>6</v>
      </c>
      <c r="AA10" t="s">
        <v>6</v>
      </c>
      <c r="AB10" t="s">
        <v>6</v>
      </c>
      <c r="AC10" t="s">
        <v>6</v>
      </c>
      <c r="AD10" t="s">
        <v>6</v>
      </c>
      <c r="AE10" t="s">
        <v>6</v>
      </c>
      <c r="AF10" t="s">
        <v>6</v>
      </c>
      <c r="AG10" t="s">
        <v>6</v>
      </c>
      <c r="AH10">
        <v>48.965470000000003</v>
      </c>
      <c r="AI10">
        <v>45.414560000000002</v>
      </c>
      <c r="AJ10">
        <v>44.742269999999998</v>
      </c>
      <c r="AK10">
        <v>45.555610000000001</v>
      </c>
      <c r="AL10">
        <v>46.85866</v>
      </c>
      <c r="AM10">
        <v>47.592820000000003</v>
      </c>
      <c r="AN10">
        <v>47.074669999999998</v>
      </c>
      <c r="AO10">
        <v>48.704790000000003</v>
      </c>
      <c r="AP10">
        <v>45.446550000000002</v>
      </c>
      <c r="AQ10">
        <v>47.742550000000001</v>
      </c>
      <c r="AR10">
        <v>49.542560000000002</v>
      </c>
      <c r="AS10">
        <v>52.484220000000001</v>
      </c>
      <c r="AT10">
        <v>55.190399999999997</v>
      </c>
      <c r="AU10">
        <v>58.742159999999998</v>
      </c>
      <c r="AV10">
        <v>62.926650000000002</v>
      </c>
      <c r="AW10">
        <v>67.252420000000001</v>
      </c>
      <c r="AX10">
        <v>72.19171</v>
      </c>
      <c r="AY10">
        <v>76.538960000000003</v>
      </c>
      <c r="AZ10">
        <v>73.794219999999996</v>
      </c>
      <c r="BA10">
        <v>74.771259999999998</v>
      </c>
      <c r="BB10">
        <v>76.203140000000005</v>
      </c>
      <c r="BC10">
        <v>76.22672</v>
      </c>
      <c r="BD10">
        <v>76.883859999999999</v>
      </c>
      <c r="BE10">
        <v>77.905529999999999</v>
      </c>
      <c r="BF10">
        <v>80.72372</v>
      </c>
      <c r="BG10">
        <v>83.254990000000006</v>
      </c>
      <c r="BH10">
        <v>85.664720000000003</v>
      </c>
      <c r="BI10">
        <v>88.033460000000005</v>
      </c>
    </row>
    <row r="11" spans="1:61" x14ac:dyDescent="0.2">
      <c r="A11" t="s">
        <v>12</v>
      </c>
      <c r="B11" t="s">
        <v>55</v>
      </c>
      <c r="C11" t="s">
        <v>6</v>
      </c>
      <c r="D11" t="s">
        <v>6</v>
      </c>
      <c r="E11" t="s">
        <v>6</v>
      </c>
      <c r="F11" t="s">
        <v>6</v>
      </c>
      <c r="G11" t="s">
        <v>6</v>
      </c>
      <c r="H11" t="s">
        <v>6</v>
      </c>
      <c r="I11" t="s">
        <v>6</v>
      </c>
      <c r="J11" t="s">
        <v>6</v>
      </c>
      <c r="K11" t="s">
        <v>6</v>
      </c>
      <c r="L11" t="s">
        <v>6</v>
      </c>
      <c r="M11" t="s">
        <v>6</v>
      </c>
      <c r="N11" t="s">
        <v>6</v>
      </c>
      <c r="O11" t="s">
        <v>6</v>
      </c>
      <c r="P11" t="s">
        <v>6</v>
      </c>
      <c r="Q11" t="s">
        <v>6</v>
      </c>
      <c r="R11" t="s">
        <v>6</v>
      </c>
      <c r="S11" t="s">
        <v>6</v>
      </c>
      <c r="T11" t="s">
        <v>6</v>
      </c>
      <c r="U11" t="s">
        <v>6</v>
      </c>
      <c r="V11" t="s">
        <v>6</v>
      </c>
      <c r="W11" t="s">
        <v>6</v>
      </c>
      <c r="X11" t="s">
        <v>6</v>
      </c>
      <c r="Y11" t="s">
        <v>6</v>
      </c>
      <c r="Z11" t="s">
        <v>6</v>
      </c>
      <c r="AA11" t="s">
        <v>6</v>
      </c>
      <c r="AB11" t="s">
        <v>6</v>
      </c>
      <c r="AC11" t="s">
        <v>6</v>
      </c>
      <c r="AD11" t="s">
        <v>6</v>
      </c>
      <c r="AE11" t="s">
        <v>6</v>
      </c>
      <c r="AF11" t="s">
        <v>6</v>
      </c>
      <c r="AG11">
        <v>2752.6660000000002</v>
      </c>
      <c r="AH11">
        <v>2432.9459999999999</v>
      </c>
      <c r="AI11">
        <v>2420.6219999999998</v>
      </c>
      <c r="AJ11">
        <v>2422.12</v>
      </c>
      <c r="AK11">
        <v>2492.587</v>
      </c>
      <c r="AL11">
        <v>2647.6610000000001</v>
      </c>
      <c r="AM11">
        <v>2761.0549999999998</v>
      </c>
      <c r="AN11">
        <v>2742.4380000000001</v>
      </c>
      <c r="AO11">
        <v>2733.7710000000002</v>
      </c>
      <c r="AP11">
        <v>2773.0839999999998</v>
      </c>
      <c r="AQ11">
        <v>2892.1640000000002</v>
      </c>
      <c r="AR11">
        <v>2980.4189999999999</v>
      </c>
      <c r="AS11">
        <v>3029.5050000000001</v>
      </c>
      <c r="AT11">
        <v>3138.623</v>
      </c>
      <c r="AU11">
        <v>3293.9050000000002</v>
      </c>
      <c r="AV11">
        <v>3506.107</v>
      </c>
      <c r="AW11">
        <v>3747.2060000000001</v>
      </c>
      <c r="AX11">
        <v>3954.3989999999999</v>
      </c>
      <c r="AY11">
        <v>4061.6010000000001</v>
      </c>
      <c r="AZ11">
        <v>3864.9470000000001</v>
      </c>
      <c r="BA11">
        <v>3953.6509999999998</v>
      </c>
      <c r="BB11">
        <v>4032.91</v>
      </c>
      <c r="BC11">
        <v>4000.6529999999998</v>
      </c>
      <c r="BD11">
        <v>3981.3029999999999</v>
      </c>
      <c r="BE11">
        <v>4089.4</v>
      </c>
      <c r="BF11">
        <v>4274.88</v>
      </c>
      <c r="BG11">
        <v>4369.25</v>
      </c>
      <c r="BH11">
        <v>4483.7359999999999</v>
      </c>
      <c r="BI11">
        <v>4603.2349999999997</v>
      </c>
    </row>
    <row r="12" spans="1:61" x14ac:dyDescent="0.2">
      <c r="A12" t="s">
        <v>13</v>
      </c>
      <c r="B12" t="s">
        <v>56</v>
      </c>
      <c r="C12">
        <v>529.42100000000005</v>
      </c>
      <c r="D12">
        <v>563.19100000000003</v>
      </c>
      <c r="E12">
        <v>595.10699999999997</v>
      </c>
      <c r="F12">
        <v>598.89700000000005</v>
      </c>
      <c r="G12">
        <v>654.41499999999996</v>
      </c>
      <c r="H12">
        <v>684.22500000000002</v>
      </c>
      <c r="I12">
        <v>702.98</v>
      </c>
      <c r="J12">
        <v>741.85699999999997</v>
      </c>
      <c r="K12">
        <v>783.053</v>
      </c>
      <c r="L12">
        <v>834.024</v>
      </c>
      <c r="M12">
        <v>847.34199999999998</v>
      </c>
      <c r="N12">
        <v>872.80499999999995</v>
      </c>
      <c r="O12">
        <v>907.1</v>
      </c>
      <c r="P12">
        <v>944.22799999999995</v>
      </c>
      <c r="Q12">
        <v>933.63</v>
      </c>
      <c r="R12">
        <v>920.03</v>
      </c>
      <c r="S12">
        <v>974.53800000000001</v>
      </c>
      <c r="T12">
        <v>992.76499999999999</v>
      </c>
      <c r="U12">
        <v>1014.867</v>
      </c>
      <c r="V12">
        <v>1054.133</v>
      </c>
      <c r="W12">
        <v>1049.0419999999999</v>
      </c>
      <c r="X12">
        <v>1042.0540000000001</v>
      </c>
      <c r="Y12">
        <v>1080.4490000000001</v>
      </c>
      <c r="Z12">
        <v>1108.498</v>
      </c>
      <c r="AA12">
        <v>1154.68</v>
      </c>
      <c r="AB12">
        <v>1200.9100000000001</v>
      </c>
      <c r="AC12">
        <v>1259.8050000000001</v>
      </c>
      <c r="AD12">
        <v>1263.008</v>
      </c>
      <c r="AE12">
        <v>1262.837</v>
      </c>
      <c r="AF12">
        <v>1270.9839999999999</v>
      </c>
      <c r="AG12">
        <v>1289.7339999999999</v>
      </c>
      <c r="AH12">
        <v>1307.7090000000001</v>
      </c>
      <c r="AI12">
        <v>1333.3009999999999</v>
      </c>
      <c r="AJ12">
        <v>1333.443</v>
      </c>
      <c r="AK12">
        <v>1404.548</v>
      </c>
      <c r="AL12">
        <v>1447.0719999999999</v>
      </c>
      <c r="AM12">
        <v>1489.039</v>
      </c>
      <c r="AN12">
        <v>1537.595</v>
      </c>
      <c r="AO12">
        <v>1571.701</v>
      </c>
      <c r="AP12">
        <v>1618.0350000000001</v>
      </c>
      <c r="AQ12">
        <v>1678.6610000000001</v>
      </c>
      <c r="AR12">
        <v>1692.479</v>
      </c>
      <c r="AS12">
        <v>1700.3710000000001</v>
      </c>
      <c r="AT12">
        <v>1707.0039999999999</v>
      </c>
      <c r="AU12">
        <v>1752.0509999999999</v>
      </c>
      <c r="AV12">
        <v>1794.749</v>
      </c>
      <c r="AW12">
        <v>1862.8910000000001</v>
      </c>
      <c r="AX12">
        <v>1878.249</v>
      </c>
      <c r="AY12">
        <v>1864.7639999999999</v>
      </c>
      <c r="AZ12">
        <v>1769.886</v>
      </c>
      <c r="BA12">
        <v>1798.6489999999999</v>
      </c>
      <c r="BB12">
        <v>1819.3720000000001</v>
      </c>
      <c r="BC12">
        <v>1818.038</v>
      </c>
      <c r="BD12">
        <v>1813.606</v>
      </c>
      <c r="BE12">
        <v>1836.492</v>
      </c>
      <c r="BF12">
        <v>1854.6369999999999</v>
      </c>
      <c r="BG12">
        <v>1872.5029999999999</v>
      </c>
      <c r="BH12">
        <v>1903.5820000000001</v>
      </c>
      <c r="BI12">
        <v>1937.4280000000001</v>
      </c>
    </row>
    <row r="13" spans="1:61" x14ac:dyDescent="0.2">
      <c r="A13" t="s">
        <v>14</v>
      </c>
      <c r="B13" t="s">
        <v>57</v>
      </c>
      <c r="C13" t="s">
        <v>6</v>
      </c>
      <c r="D13" t="s">
        <v>6</v>
      </c>
      <c r="E13" t="s">
        <v>6</v>
      </c>
      <c r="F13" t="s">
        <v>6</v>
      </c>
      <c r="G13" t="s">
        <v>6</v>
      </c>
      <c r="H13" t="s">
        <v>6</v>
      </c>
      <c r="I13" t="s">
        <v>6</v>
      </c>
      <c r="J13" t="s">
        <v>6</v>
      </c>
      <c r="K13" t="s">
        <v>6</v>
      </c>
      <c r="L13" t="s">
        <v>6</v>
      </c>
      <c r="M13" t="s">
        <v>6</v>
      </c>
      <c r="N13" t="s">
        <v>6</v>
      </c>
      <c r="O13" t="s">
        <v>6</v>
      </c>
      <c r="P13" t="s">
        <v>6</v>
      </c>
      <c r="Q13" t="s">
        <v>6</v>
      </c>
      <c r="R13" t="s">
        <v>6</v>
      </c>
      <c r="S13" t="s">
        <v>6</v>
      </c>
      <c r="T13" t="s">
        <v>6</v>
      </c>
      <c r="U13" t="s">
        <v>6</v>
      </c>
      <c r="V13" t="s">
        <v>6</v>
      </c>
      <c r="W13" t="s">
        <v>6</v>
      </c>
      <c r="X13" t="s">
        <v>6</v>
      </c>
      <c r="Y13" t="s">
        <v>6</v>
      </c>
      <c r="Z13" t="s">
        <v>6</v>
      </c>
      <c r="AA13" t="s">
        <v>6</v>
      </c>
      <c r="AB13" t="s">
        <v>6</v>
      </c>
      <c r="AC13" t="s">
        <v>6</v>
      </c>
      <c r="AD13" t="s">
        <v>6</v>
      </c>
      <c r="AE13" t="s">
        <v>6</v>
      </c>
      <c r="AF13" t="s">
        <v>6</v>
      </c>
      <c r="AG13" t="s">
        <v>6</v>
      </c>
      <c r="AH13">
        <v>2038.5050000000001</v>
      </c>
      <c r="AI13">
        <v>2077.7220000000002</v>
      </c>
      <c r="AJ13">
        <v>2057.8560000000002</v>
      </c>
      <c r="AK13">
        <v>2108.4250000000002</v>
      </c>
      <c r="AL13">
        <v>2145.0619999999999</v>
      </c>
      <c r="AM13">
        <v>2162.6060000000002</v>
      </c>
      <c r="AN13">
        <v>2202.5970000000002</v>
      </c>
      <c r="AO13">
        <v>2246.1999999999998</v>
      </c>
      <c r="AP13">
        <v>2290.835</v>
      </c>
      <c r="AQ13">
        <v>2358.6909999999998</v>
      </c>
      <c r="AR13">
        <v>2398.6819999999998</v>
      </c>
      <c r="AS13">
        <v>2398.6819999999998</v>
      </c>
      <c r="AT13">
        <v>2381.6529999999998</v>
      </c>
      <c r="AU13">
        <v>2409.518</v>
      </c>
      <c r="AV13">
        <v>2426.5459999999998</v>
      </c>
      <c r="AW13">
        <v>2516.3330000000001</v>
      </c>
      <c r="AX13">
        <v>2598.3780000000002</v>
      </c>
      <c r="AY13">
        <v>2626.5010000000002</v>
      </c>
      <c r="AZ13">
        <v>2478.922</v>
      </c>
      <c r="BA13">
        <v>2580.06</v>
      </c>
      <c r="BB13">
        <v>2674.49</v>
      </c>
      <c r="BC13">
        <v>2687.6489999999999</v>
      </c>
      <c r="BD13">
        <v>2700.8069999999998</v>
      </c>
      <c r="BE13">
        <v>2743.8939999999998</v>
      </c>
      <c r="BF13">
        <v>2791.1089999999999</v>
      </c>
      <c r="BG13">
        <v>2845.2249999999999</v>
      </c>
      <c r="BH13">
        <v>2887.1750000000002</v>
      </c>
      <c r="BI13">
        <v>2936.8009999999999</v>
      </c>
    </row>
    <row r="14" spans="1:61" x14ac:dyDescent="0.2">
      <c r="A14" t="s">
        <v>58</v>
      </c>
      <c r="B14" t="s">
        <v>57</v>
      </c>
      <c r="C14">
        <v>672.65200000000004</v>
      </c>
      <c r="D14">
        <v>703.79600000000005</v>
      </c>
      <c r="E14">
        <v>736.62199999999996</v>
      </c>
      <c r="F14">
        <v>757.33900000000006</v>
      </c>
      <c r="G14">
        <v>807.78800000000001</v>
      </c>
      <c r="H14">
        <v>851.04</v>
      </c>
      <c r="I14">
        <v>874.78399999999999</v>
      </c>
      <c r="J14">
        <v>872.09400000000005</v>
      </c>
      <c r="K14">
        <v>919.65</v>
      </c>
      <c r="L14">
        <v>988.26099999999997</v>
      </c>
      <c r="M14">
        <v>1038.037</v>
      </c>
      <c r="N14">
        <v>1070.556</v>
      </c>
      <c r="O14">
        <v>1116.5930000000001</v>
      </c>
      <c r="P14">
        <v>1169.9380000000001</v>
      </c>
      <c r="Q14">
        <v>1180.3520000000001</v>
      </c>
      <c r="R14">
        <v>1170.1210000000001</v>
      </c>
      <c r="S14">
        <v>1228.0329999999999</v>
      </c>
      <c r="T14">
        <v>1269.1379999999999</v>
      </c>
      <c r="U14">
        <v>1307.32</v>
      </c>
      <c r="V14">
        <v>1361.579</v>
      </c>
      <c r="W14">
        <v>1380.761</v>
      </c>
      <c r="X14">
        <v>1388.069</v>
      </c>
      <c r="Y14">
        <v>1382.588</v>
      </c>
      <c r="Z14">
        <v>1404.328</v>
      </c>
      <c r="AA14">
        <v>1443.971</v>
      </c>
      <c r="AB14">
        <v>1477.586</v>
      </c>
      <c r="AC14">
        <v>1511.384</v>
      </c>
      <c r="AD14">
        <v>1532.575</v>
      </c>
      <c r="AE14">
        <v>1589.3920000000001</v>
      </c>
      <c r="AF14">
        <v>1651.3230000000001</v>
      </c>
      <c r="AG14">
        <v>1738.1</v>
      </c>
      <c r="AH14">
        <v>1826.8869999999999</v>
      </c>
      <c r="AI14" t="s">
        <v>6</v>
      </c>
      <c r="AJ14" t="s">
        <v>6</v>
      </c>
      <c r="AK14" t="s">
        <v>6</v>
      </c>
      <c r="AL14" t="s">
        <v>6</v>
      </c>
      <c r="AM14" t="s">
        <v>6</v>
      </c>
      <c r="AN14" t="s">
        <v>6</v>
      </c>
      <c r="AO14" t="s">
        <v>6</v>
      </c>
      <c r="AP14" t="s">
        <v>6</v>
      </c>
      <c r="AQ14" t="s">
        <v>6</v>
      </c>
      <c r="AR14" t="s">
        <v>6</v>
      </c>
      <c r="AS14" t="s">
        <v>6</v>
      </c>
      <c r="AT14" t="s">
        <v>6</v>
      </c>
      <c r="AU14" t="s">
        <v>6</v>
      </c>
      <c r="AV14" t="s">
        <v>6</v>
      </c>
      <c r="AW14" t="s">
        <v>6</v>
      </c>
      <c r="AX14" t="s">
        <v>6</v>
      </c>
      <c r="AY14" t="s">
        <v>6</v>
      </c>
      <c r="AZ14" t="s">
        <v>6</v>
      </c>
      <c r="BA14" t="s">
        <v>6</v>
      </c>
      <c r="BB14" t="s">
        <v>6</v>
      </c>
      <c r="BC14" t="s">
        <v>6</v>
      </c>
      <c r="BD14" t="s">
        <v>6</v>
      </c>
      <c r="BE14" t="s">
        <v>6</v>
      </c>
      <c r="BF14" t="s">
        <v>6</v>
      </c>
      <c r="BG14" t="s">
        <v>6</v>
      </c>
      <c r="BH14" t="s">
        <v>6</v>
      </c>
      <c r="BI14" t="s">
        <v>6</v>
      </c>
    </row>
    <row r="15" spans="1:61" x14ac:dyDescent="0.2">
      <c r="A15" t="s">
        <v>15</v>
      </c>
      <c r="B15" t="s">
        <v>59</v>
      </c>
      <c r="C15" t="s">
        <v>6</v>
      </c>
      <c r="D15" t="s">
        <v>6</v>
      </c>
      <c r="E15" t="s">
        <v>6</v>
      </c>
      <c r="F15" t="s">
        <v>6</v>
      </c>
      <c r="G15" t="s">
        <v>6</v>
      </c>
      <c r="H15" t="s">
        <v>6</v>
      </c>
      <c r="I15" t="s">
        <v>6</v>
      </c>
      <c r="J15" t="s">
        <v>6</v>
      </c>
      <c r="K15" t="s">
        <v>6</v>
      </c>
      <c r="L15" t="s">
        <v>6</v>
      </c>
      <c r="M15" t="s">
        <v>6</v>
      </c>
      <c r="N15" t="s">
        <v>6</v>
      </c>
      <c r="O15" t="s">
        <v>6</v>
      </c>
      <c r="P15" t="s">
        <v>6</v>
      </c>
      <c r="Q15" t="s">
        <v>6</v>
      </c>
      <c r="R15" t="s">
        <v>6</v>
      </c>
      <c r="S15" t="s">
        <v>6</v>
      </c>
      <c r="T15" t="s">
        <v>6</v>
      </c>
      <c r="U15" t="s">
        <v>6</v>
      </c>
      <c r="V15" t="s">
        <v>6</v>
      </c>
      <c r="W15" t="s">
        <v>6</v>
      </c>
      <c r="X15" t="s">
        <v>6</v>
      </c>
      <c r="Y15" t="s">
        <v>6</v>
      </c>
      <c r="Z15" t="s">
        <v>6</v>
      </c>
      <c r="AA15" t="s">
        <v>6</v>
      </c>
      <c r="AB15" t="s">
        <v>6</v>
      </c>
      <c r="AC15" t="s">
        <v>6</v>
      </c>
      <c r="AD15" t="s">
        <v>6</v>
      </c>
      <c r="AE15" t="s">
        <v>6</v>
      </c>
      <c r="AF15" t="s">
        <v>6</v>
      </c>
      <c r="AG15" t="s">
        <v>6</v>
      </c>
      <c r="AH15" t="s">
        <v>6</v>
      </c>
      <c r="AI15" t="s">
        <v>6</v>
      </c>
      <c r="AJ15">
        <v>7.7165499999999998</v>
      </c>
      <c r="AK15">
        <v>7.5898099999999999</v>
      </c>
      <c r="AL15">
        <v>7.9333799999999997</v>
      </c>
      <c r="AM15">
        <v>8.3557500000000005</v>
      </c>
      <c r="AN15">
        <v>9.3416099999999993</v>
      </c>
      <c r="AO15">
        <v>9.7262299999999993</v>
      </c>
      <c r="AP15">
        <v>9.6429299999999998</v>
      </c>
      <c r="AQ15">
        <v>10.662000000000001</v>
      </c>
      <c r="AR15">
        <v>11.33677</v>
      </c>
      <c r="AS15">
        <v>12.02563</v>
      </c>
      <c r="AT15">
        <v>12.91747</v>
      </c>
      <c r="AU15">
        <v>13.730589999999999</v>
      </c>
      <c r="AV15">
        <v>15.017659999999999</v>
      </c>
      <c r="AW15">
        <v>16.56026</v>
      </c>
      <c r="AX15">
        <v>17.84338</v>
      </c>
      <c r="AY15">
        <v>16.876359999999998</v>
      </c>
      <c r="AZ15">
        <v>14.39142</v>
      </c>
      <c r="BA15">
        <v>14.716530000000001</v>
      </c>
      <c r="BB15">
        <v>15.83459</v>
      </c>
      <c r="BC15">
        <v>16.516629999999999</v>
      </c>
      <c r="BD15">
        <v>16.75037</v>
      </c>
      <c r="BE15">
        <v>17.223220000000001</v>
      </c>
      <c r="BF15">
        <v>17.471959999999999</v>
      </c>
      <c r="BG15">
        <v>17.671600000000002</v>
      </c>
      <c r="BH15">
        <v>18.072299999999998</v>
      </c>
      <c r="BI15">
        <v>18.542899999999999</v>
      </c>
    </row>
    <row r="16" spans="1:61" x14ac:dyDescent="0.2">
      <c r="A16" t="s">
        <v>16</v>
      </c>
      <c r="B16" t="s">
        <v>60</v>
      </c>
      <c r="C16">
        <v>18.371300000000002</v>
      </c>
      <c r="D16">
        <v>19.2928</v>
      </c>
      <c r="E16">
        <v>19.913399999999999</v>
      </c>
      <c r="F16">
        <v>20.8582</v>
      </c>
      <c r="G16">
        <v>21.6479</v>
      </c>
      <c r="H16">
        <v>22.066400000000002</v>
      </c>
      <c r="I16">
        <v>22.2636</v>
      </c>
      <c r="J16">
        <v>23.5518</v>
      </c>
      <c r="K16">
        <v>25.493400000000001</v>
      </c>
      <c r="L16">
        <v>26.988299999999999</v>
      </c>
      <c r="M16">
        <v>27.706199999999999</v>
      </c>
      <c r="N16">
        <v>28.6675</v>
      </c>
      <c r="O16">
        <v>30.527999999999999</v>
      </c>
      <c r="P16">
        <v>31.9694</v>
      </c>
      <c r="Q16">
        <v>33.331299999999999</v>
      </c>
      <c r="R16">
        <v>35.216799999999999</v>
      </c>
      <c r="S16">
        <v>35.6922</v>
      </c>
      <c r="T16">
        <v>38.590800000000002</v>
      </c>
      <c r="U16">
        <v>41.340800000000002</v>
      </c>
      <c r="V16">
        <v>42.602800000000002</v>
      </c>
      <c r="W16">
        <v>43.904800000000002</v>
      </c>
      <c r="X16">
        <v>45.356099999999998</v>
      </c>
      <c r="Y16">
        <v>46.383000000000003</v>
      </c>
      <c r="Z16">
        <v>46.272100000000002</v>
      </c>
      <c r="AA16">
        <v>48.279800000000002</v>
      </c>
      <c r="AB16">
        <v>49.776400000000002</v>
      </c>
      <c r="AC16">
        <v>49.9206</v>
      </c>
      <c r="AD16">
        <v>52.2485</v>
      </c>
      <c r="AE16">
        <v>54.477499999999999</v>
      </c>
      <c r="AF16">
        <v>57.861499999999999</v>
      </c>
      <c r="AG16">
        <v>62.280999999999999</v>
      </c>
      <c r="AH16">
        <v>63.482799999999997</v>
      </c>
      <c r="AI16">
        <v>65.605199999999996</v>
      </c>
      <c r="AJ16">
        <v>67.371700000000004</v>
      </c>
      <c r="AK16">
        <v>71.249499999999998</v>
      </c>
      <c r="AL16">
        <v>78.236199999999997</v>
      </c>
      <c r="AM16">
        <v>85.349299999999999</v>
      </c>
      <c r="AN16">
        <v>94.5227</v>
      </c>
      <c r="AO16">
        <v>102.29989999999999</v>
      </c>
      <c r="AP16">
        <v>113.4128</v>
      </c>
      <c r="AQ16">
        <v>124.65349999999999</v>
      </c>
      <c r="AR16">
        <v>132.19749999999999</v>
      </c>
      <c r="AS16">
        <v>139.5701</v>
      </c>
      <c r="AT16">
        <v>144.69659999999999</v>
      </c>
      <c r="AU16">
        <v>154.4273</v>
      </c>
      <c r="AV16">
        <v>163.33179999999999</v>
      </c>
      <c r="AW16">
        <v>172.91309999999999</v>
      </c>
      <c r="AX16">
        <v>179.47790000000001</v>
      </c>
      <c r="AY16">
        <v>171.6285</v>
      </c>
      <c r="AZ16">
        <v>163.79349999999999</v>
      </c>
      <c r="BA16">
        <v>167.12430000000001</v>
      </c>
      <c r="BB16">
        <v>167.0565</v>
      </c>
      <c r="BC16">
        <v>165.2141</v>
      </c>
      <c r="BD16">
        <v>167.02950000000001</v>
      </c>
      <c r="BE16">
        <v>181.16409999999999</v>
      </c>
      <c r="BF16">
        <v>228.76689999999999</v>
      </c>
      <c r="BG16">
        <v>238.1199</v>
      </c>
      <c r="BH16">
        <v>246.69560000000001</v>
      </c>
      <c r="BI16">
        <v>255.39230000000001</v>
      </c>
    </row>
    <row r="17" spans="1:61" x14ac:dyDescent="0.2">
      <c r="A17" t="s">
        <v>17</v>
      </c>
      <c r="B17" t="s">
        <v>61</v>
      </c>
      <c r="C17">
        <v>39.379199999999997</v>
      </c>
      <c r="D17">
        <v>44.578800000000001</v>
      </c>
      <c r="E17">
        <v>44.741399999999999</v>
      </c>
      <c r="F17">
        <v>50.040999999999997</v>
      </c>
      <c r="G17">
        <v>54.749699999999997</v>
      </c>
      <c r="H17">
        <v>60.645099999999999</v>
      </c>
      <c r="I17">
        <v>64.583699999999993</v>
      </c>
      <c r="J17">
        <v>68.2453</v>
      </c>
      <c r="K17">
        <v>73.161500000000004</v>
      </c>
      <c r="L17">
        <v>81.621600000000001</v>
      </c>
      <c r="M17">
        <v>88.910899999999998</v>
      </c>
      <c r="N17">
        <v>95.884</v>
      </c>
      <c r="O17">
        <v>105.6251</v>
      </c>
      <c r="P17">
        <v>114.1716</v>
      </c>
      <c r="Q17">
        <v>106.8202</v>
      </c>
      <c r="R17">
        <v>113.62309999999999</v>
      </c>
      <c r="S17">
        <v>121.4071</v>
      </c>
      <c r="T17">
        <v>124.9802</v>
      </c>
      <c r="U17">
        <v>134.03450000000001</v>
      </c>
      <c r="V17">
        <v>138.43539999999999</v>
      </c>
      <c r="W17">
        <v>139.3741</v>
      </c>
      <c r="X17">
        <v>137.2054</v>
      </c>
      <c r="Y17">
        <v>135.65459999999999</v>
      </c>
      <c r="Z17">
        <v>134.1919</v>
      </c>
      <c r="AA17">
        <v>136.88470000000001</v>
      </c>
      <c r="AB17">
        <v>140.32490000000001</v>
      </c>
      <c r="AC17">
        <v>141.0472</v>
      </c>
      <c r="AD17">
        <v>137.86410000000001</v>
      </c>
      <c r="AE17">
        <v>143.7756</v>
      </c>
      <c r="AF17">
        <v>149.23759999999999</v>
      </c>
      <c r="AG17">
        <v>149.23820000000001</v>
      </c>
      <c r="AH17">
        <v>153.86699999999999</v>
      </c>
      <c r="AI17">
        <v>154.93969999999999</v>
      </c>
      <c r="AJ17">
        <v>152.46209999999999</v>
      </c>
      <c r="AK17">
        <v>155.5111</v>
      </c>
      <c r="AL17">
        <v>158.7765</v>
      </c>
      <c r="AM17">
        <v>163.32089999999999</v>
      </c>
      <c r="AN17">
        <v>170.64449999999999</v>
      </c>
      <c r="AO17">
        <v>177.291</v>
      </c>
      <c r="AP17">
        <v>182.73840000000001</v>
      </c>
      <c r="AQ17">
        <v>189.90129999999999</v>
      </c>
      <c r="AR17">
        <v>197.7473</v>
      </c>
      <c r="AS17">
        <v>205.50470000000001</v>
      </c>
      <c r="AT17">
        <v>217.4127</v>
      </c>
      <c r="AU17">
        <v>228.416</v>
      </c>
      <c r="AV17">
        <v>229.78450000000001</v>
      </c>
      <c r="AW17">
        <v>242.77289999999999</v>
      </c>
      <c r="AX17">
        <v>250.72069999999999</v>
      </c>
      <c r="AY17">
        <v>249.88040000000001</v>
      </c>
      <c r="AZ17">
        <v>239.1337</v>
      </c>
      <c r="BA17">
        <v>226.03149999999999</v>
      </c>
      <c r="BB17">
        <v>205.38910000000001</v>
      </c>
      <c r="BC17">
        <v>190.3947</v>
      </c>
      <c r="BD17">
        <v>184.22319999999999</v>
      </c>
      <c r="BE17">
        <v>184.8733</v>
      </c>
      <c r="BF17">
        <v>184.46809999999999</v>
      </c>
      <c r="BG17">
        <v>183.9331</v>
      </c>
      <c r="BH17">
        <v>188.97489999999999</v>
      </c>
      <c r="BI17">
        <v>194.86920000000001</v>
      </c>
    </row>
    <row r="18" spans="1:61" x14ac:dyDescent="0.2">
      <c r="A18" t="s">
        <v>18</v>
      </c>
      <c r="B18" t="s">
        <v>62</v>
      </c>
      <c r="C18">
        <v>171.74</v>
      </c>
      <c r="D18">
        <v>192.07</v>
      </c>
      <c r="E18">
        <v>209.94200000000001</v>
      </c>
      <c r="F18">
        <v>228.32900000000001</v>
      </c>
      <c r="G18">
        <v>242.45699999999999</v>
      </c>
      <c r="H18">
        <v>257.61900000000003</v>
      </c>
      <c r="I18">
        <v>276.286</v>
      </c>
      <c r="J18">
        <v>288.27699999999999</v>
      </c>
      <c r="K18">
        <v>307.29500000000002</v>
      </c>
      <c r="L18">
        <v>334.66699999999997</v>
      </c>
      <c r="M18">
        <v>348.87599999999998</v>
      </c>
      <c r="N18">
        <v>365.096</v>
      </c>
      <c r="O18">
        <v>394.84800000000001</v>
      </c>
      <c r="P18">
        <v>425.601</v>
      </c>
      <c r="Q18">
        <v>449.51400000000001</v>
      </c>
      <c r="R18">
        <v>451.95100000000002</v>
      </c>
      <c r="S18">
        <v>466.88200000000001</v>
      </c>
      <c r="T18">
        <v>480.137</v>
      </c>
      <c r="U18">
        <v>487.15899999999999</v>
      </c>
      <c r="V18">
        <v>487.36399999999998</v>
      </c>
      <c r="W18">
        <v>493.70299999999997</v>
      </c>
      <c r="X18">
        <v>493.04300000000001</v>
      </c>
      <c r="Y18">
        <v>499.18799999999999</v>
      </c>
      <c r="Z18">
        <v>508.03</v>
      </c>
      <c r="AA18">
        <v>517.09</v>
      </c>
      <c r="AB18">
        <v>529.09400000000005</v>
      </c>
      <c r="AC18">
        <v>546.30999999999995</v>
      </c>
      <c r="AD18">
        <v>576.61400000000003</v>
      </c>
      <c r="AE18">
        <v>605.98699999999997</v>
      </c>
      <c r="AF18">
        <v>635.24300000000005</v>
      </c>
      <c r="AG18">
        <v>659.27499999999998</v>
      </c>
      <c r="AH18">
        <v>676.04300000000001</v>
      </c>
      <c r="AI18">
        <v>682.33199999999999</v>
      </c>
      <c r="AJ18">
        <v>675.29499999999996</v>
      </c>
      <c r="AK18">
        <v>691.38699999999994</v>
      </c>
      <c r="AL18">
        <v>710.45100000000002</v>
      </c>
      <c r="AM18">
        <v>729.45299999999997</v>
      </c>
      <c r="AN18">
        <v>756.36699999999996</v>
      </c>
      <c r="AO18">
        <v>788.93600000000004</v>
      </c>
      <c r="AP18">
        <v>824.31899999999996</v>
      </c>
      <c r="AQ18">
        <v>867.91800000000001</v>
      </c>
      <c r="AR18">
        <v>902.64400000000001</v>
      </c>
      <c r="AS18">
        <v>928.63800000000003</v>
      </c>
      <c r="AT18">
        <v>958.23900000000003</v>
      </c>
      <c r="AU18">
        <v>988.58399999999995</v>
      </c>
      <c r="AV18">
        <v>1025.3900000000001</v>
      </c>
      <c r="AW18">
        <v>1068.191</v>
      </c>
      <c r="AX18">
        <v>1108.45</v>
      </c>
      <c r="AY18">
        <v>1120.82</v>
      </c>
      <c r="AZ18">
        <v>1080.7639999999999</v>
      </c>
      <c r="BA18">
        <v>1080.913</v>
      </c>
      <c r="BB18">
        <v>1070.1030000000001</v>
      </c>
      <c r="BC18">
        <v>1038.751</v>
      </c>
      <c r="BD18">
        <v>1021.0309999999999</v>
      </c>
      <c r="BE18">
        <v>1035.1110000000001</v>
      </c>
      <c r="BF18">
        <v>1068.2829999999999</v>
      </c>
      <c r="BG18">
        <v>1102.444</v>
      </c>
      <c r="BH18">
        <v>1127.309</v>
      </c>
      <c r="BI18">
        <v>1150.6289999999999</v>
      </c>
    </row>
    <row r="19" spans="1:61" x14ac:dyDescent="0.2">
      <c r="A19" t="s">
        <v>19</v>
      </c>
      <c r="B19" t="s">
        <v>63</v>
      </c>
      <c r="C19">
        <v>451.92399999999998</v>
      </c>
      <c r="D19">
        <v>474.38900000000001</v>
      </c>
      <c r="E19">
        <v>506.82799999999997</v>
      </c>
      <c r="F19">
        <v>538.33699999999999</v>
      </c>
      <c r="G19">
        <v>574.12300000000005</v>
      </c>
      <c r="H19">
        <v>601.89499999999998</v>
      </c>
      <c r="I19">
        <v>633.41499999999996</v>
      </c>
      <c r="J19">
        <v>664.56600000000003</v>
      </c>
      <c r="K19">
        <v>694.37599999999998</v>
      </c>
      <c r="L19">
        <v>743.80499999999995</v>
      </c>
      <c r="M19">
        <v>789.34299999999996</v>
      </c>
      <c r="N19">
        <v>831.53899999999999</v>
      </c>
      <c r="O19">
        <v>869.30399999999997</v>
      </c>
      <c r="P19">
        <v>924.16099999999994</v>
      </c>
      <c r="Q19">
        <v>963.82</v>
      </c>
      <c r="R19">
        <v>954.37300000000005</v>
      </c>
      <c r="S19">
        <v>995.54700000000003</v>
      </c>
      <c r="T19">
        <v>1029.9069999999999</v>
      </c>
      <c r="U19">
        <v>1070.885</v>
      </c>
      <c r="V19">
        <v>1108.999</v>
      </c>
      <c r="W19">
        <v>1126.6120000000001</v>
      </c>
      <c r="X19">
        <v>1138.7539999999999</v>
      </c>
      <c r="Y19">
        <v>1167.32</v>
      </c>
      <c r="Z19">
        <v>1181.9849999999999</v>
      </c>
      <c r="AA19">
        <v>1200.0039999999999</v>
      </c>
      <c r="AB19">
        <v>1219.4829999999999</v>
      </c>
      <c r="AC19">
        <v>1248.1559999999999</v>
      </c>
      <c r="AD19">
        <v>1280.325</v>
      </c>
      <c r="AE19">
        <v>1340.9349999999999</v>
      </c>
      <c r="AF19">
        <v>1399.309</v>
      </c>
      <c r="AG19">
        <v>1440.085</v>
      </c>
      <c r="AH19">
        <v>1455.049</v>
      </c>
      <c r="AI19">
        <v>1478.325</v>
      </c>
      <c r="AJ19">
        <v>1469.268</v>
      </c>
      <c r="AK19">
        <v>1503.7280000000001</v>
      </c>
      <c r="AL19">
        <v>1535.0820000000001</v>
      </c>
      <c r="AM19">
        <v>1556.3889999999999</v>
      </c>
      <c r="AN19">
        <v>1592.7670000000001</v>
      </c>
      <c r="AO19">
        <v>1649.4090000000001</v>
      </c>
      <c r="AP19">
        <v>1705.606</v>
      </c>
      <c r="AQ19">
        <v>1771.701</v>
      </c>
      <c r="AR19">
        <v>1806.328</v>
      </c>
      <c r="AS19">
        <v>1826.5309999999999</v>
      </c>
      <c r="AT19">
        <v>1841.5</v>
      </c>
      <c r="AU19">
        <v>1892.8119999999999</v>
      </c>
      <c r="AV19">
        <v>1923.2429999999999</v>
      </c>
      <c r="AW19">
        <v>1968.9190000000001</v>
      </c>
      <c r="AX19">
        <v>2015.415</v>
      </c>
      <c r="AY19">
        <v>2019.3510000000001</v>
      </c>
      <c r="AZ19">
        <v>1959.9549999999999</v>
      </c>
      <c r="BA19">
        <v>1998.481</v>
      </c>
      <c r="BB19">
        <v>2040.0340000000001</v>
      </c>
      <c r="BC19">
        <v>2043.761</v>
      </c>
      <c r="BD19">
        <v>2055.538</v>
      </c>
      <c r="BE19">
        <v>2068.6239999999998</v>
      </c>
      <c r="BF19">
        <v>2094.982</v>
      </c>
      <c r="BG19">
        <v>2121.2629999999999</v>
      </c>
      <c r="BH19">
        <v>2150.0450000000001</v>
      </c>
      <c r="BI19">
        <v>2187.3440000000001</v>
      </c>
    </row>
    <row r="20" spans="1:61" x14ac:dyDescent="0.2">
      <c r="A20" t="s">
        <v>20</v>
      </c>
      <c r="B20" t="s">
        <v>64</v>
      </c>
      <c r="C20" t="s">
        <v>6</v>
      </c>
      <c r="D20" t="s">
        <v>6</v>
      </c>
      <c r="E20" t="s">
        <v>6</v>
      </c>
      <c r="F20" t="s">
        <v>6</v>
      </c>
      <c r="G20" t="s">
        <v>6</v>
      </c>
      <c r="H20" t="s">
        <v>6</v>
      </c>
      <c r="I20" t="s">
        <v>6</v>
      </c>
      <c r="J20" t="s">
        <v>6</v>
      </c>
      <c r="K20" t="s">
        <v>6</v>
      </c>
      <c r="L20" t="s">
        <v>6</v>
      </c>
      <c r="M20" t="s">
        <v>6</v>
      </c>
      <c r="N20" t="s">
        <v>6</v>
      </c>
      <c r="O20" t="s">
        <v>6</v>
      </c>
      <c r="P20" t="s">
        <v>6</v>
      </c>
      <c r="Q20" t="s">
        <v>6</v>
      </c>
      <c r="R20" t="s">
        <v>6</v>
      </c>
      <c r="S20" t="s">
        <v>6</v>
      </c>
      <c r="T20" t="s">
        <v>6</v>
      </c>
      <c r="U20" t="s">
        <v>6</v>
      </c>
      <c r="V20" t="s">
        <v>6</v>
      </c>
      <c r="W20" t="s">
        <v>6</v>
      </c>
      <c r="X20" t="s">
        <v>6</v>
      </c>
      <c r="Y20" t="s">
        <v>6</v>
      </c>
      <c r="Z20" t="s">
        <v>6</v>
      </c>
      <c r="AA20" t="s">
        <v>6</v>
      </c>
      <c r="AB20" t="s">
        <v>6</v>
      </c>
      <c r="AC20" t="s">
        <v>6</v>
      </c>
      <c r="AD20" t="s">
        <v>6</v>
      </c>
      <c r="AE20" t="s">
        <v>6</v>
      </c>
      <c r="AF20" t="s">
        <v>6</v>
      </c>
      <c r="AG20" t="s">
        <v>6</v>
      </c>
      <c r="AH20" t="s">
        <v>6</v>
      </c>
      <c r="AI20" t="s">
        <v>6</v>
      </c>
      <c r="AJ20" t="s">
        <v>6</v>
      </c>
      <c r="AK20" t="s">
        <v>6</v>
      </c>
      <c r="AL20">
        <v>217.5581</v>
      </c>
      <c r="AM20">
        <v>230.33680000000001</v>
      </c>
      <c r="AN20">
        <v>245.6438</v>
      </c>
      <c r="AO20">
        <v>250.2174</v>
      </c>
      <c r="AP20">
        <v>247.8766</v>
      </c>
      <c r="AQ20">
        <v>257.21530000000001</v>
      </c>
      <c r="AR20">
        <v>266.04919999999998</v>
      </c>
      <c r="AS20">
        <v>280.00740000000002</v>
      </c>
      <c r="AT20">
        <v>295.56990000000002</v>
      </c>
      <c r="AU20">
        <v>307.63749999999999</v>
      </c>
      <c r="AV20">
        <v>320.44659999999999</v>
      </c>
      <c r="AW20">
        <v>335.7808</v>
      </c>
      <c r="AX20">
        <v>353.07350000000002</v>
      </c>
      <c r="AY20">
        <v>360.32339999999999</v>
      </c>
      <c r="AZ20">
        <v>333.71789999999999</v>
      </c>
      <c r="BA20">
        <v>328.04050000000001</v>
      </c>
      <c r="BB20">
        <v>327.11790000000002</v>
      </c>
      <c r="BC20">
        <v>319.9624</v>
      </c>
      <c r="BD20">
        <v>316.55829999999997</v>
      </c>
      <c r="BE20">
        <v>315.0016</v>
      </c>
      <c r="BF20">
        <v>320.1721</v>
      </c>
      <c r="BG20">
        <v>328.57459999999998</v>
      </c>
      <c r="BH20">
        <v>336.6635</v>
      </c>
      <c r="BI20">
        <v>344.52030000000002</v>
      </c>
    </row>
    <row r="21" spans="1:61" x14ac:dyDescent="0.2">
      <c r="A21" t="s">
        <v>21</v>
      </c>
      <c r="B21" t="s">
        <v>65</v>
      </c>
      <c r="C21">
        <v>411.48700000000002</v>
      </c>
      <c r="D21">
        <v>445.25599999999997</v>
      </c>
      <c r="E21">
        <v>472.87900000000002</v>
      </c>
      <c r="F21">
        <v>499.40899999999999</v>
      </c>
      <c r="G21">
        <v>513.375</v>
      </c>
      <c r="H21">
        <v>530.15700000000004</v>
      </c>
      <c r="I21">
        <v>561.88499999999999</v>
      </c>
      <c r="J21">
        <v>602.221</v>
      </c>
      <c r="K21">
        <v>641.63300000000004</v>
      </c>
      <c r="L21">
        <v>680.76</v>
      </c>
      <c r="M21">
        <v>716.91200000000003</v>
      </c>
      <c r="N21">
        <v>729.94600000000003</v>
      </c>
      <c r="O21">
        <v>756.88499999999999</v>
      </c>
      <c r="P21">
        <v>810.82</v>
      </c>
      <c r="Q21">
        <v>855.41600000000005</v>
      </c>
      <c r="R21">
        <v>837.53599999999994</v>
      </c>
      <c r="S21">
        <v>897.21400000000006</v>
      </c>
      <c r="T21">
        <v>920.18700000000001</v>
      </c>
      <c r="U21">
        <v>950.00199999999995</v>
      </c>
      <c r="V21">
        <v>1006.614</v>
      </c>
      <c r="W21">
        <v>1041.1420000000001</v>
      </c>
      <c r="X21">
        <v>1049.931</v>
      </c>
      <c r="Y21">
        <v>1054.2729999999999</v>
      </c>
      <c r="Z21">
        <v>1066.5999999999999</v>
      </c>
      <c r="AA21">
        <v>1101.0070000000001</v>
      </c>
      <c r="AB21">
        <v>1131.8140000000001</v>
      </c>
      <c r="AC21">
        <v>1164.184</v>
      </c>
      <c r="AD21">
        <v>1201.3440000000001</v>
      </c>
      <c r="AE21">
        <v>1251.7329999999999</v>
      </c>
      <c r="AF21">
        <v>1294.146</v>
      </c>
      <c r="AG21">
        <v>1320.71</v>
      </c>
      <c r="AH21">
        <v>1341.028</v>
      </c>
      <c r="AI21">
        <v>1352.2159999999999</v>
      </c>
      <c r="AJ21">
        <v>1340.684</v>
      </c>
      <c r="AK21">
        <v>1369.5229999999999</v>
      </c>
      <c r="AL21">
        <v>1409.059</v>
      </c>
      <c r="AM21">
        <v>1427.184</v>
      </c>
      <c r="AN21">
        <v>1453.3779999999999</v>
      </c>
      <c r="AO21">
        <v>1476.866</v>
      </c>
      <c r="AP21">
        <v>1499.903</v>
      </c>
      <c r="AQ21">
        <v>1555.5509999999999</v>
      </c>
      <c r="AR21">
        <v>1583.1179999999999</v>
      </c>
      <c r="AS21">
        <v>1587.0530000000001</v>
      </c>
      <c r="AT21">
        <v>1589.4549999999999</v>
      </c>
      <c r="AU21">
        <v>1614.5989999999999</v>
      </c>
      <c r="AV21">
        <v>1629.932</v>
      </c>
      <c r="AW21">
        <v>1662.6379999999999</v>
      </c>
      <c r="AX21">
        <v>1687.143</v>
      </c>
      <c r="AY21">
        <v>1669.421</v>
      </c>
      <c r="AZ21">
        <v>1577.903</v>
      </c>
      <c r="BA21">
        <v>1604.5150000000001</v>
      </c>
      <c r="BB21">
        <v>1613.7670000000001</v>
      </c>
      <c r="BC21">
        <v>1568.2739999999999</v>
      </c>
      <c r="BD21">
        <v>1541.172</v>
      </c>
      <c r="BE21">
        <v>1542.588</v>
      </c>
      <c r="BF21">
        <v>1553.876</v>
      </c>
      <c r="BG21">
        <v>1564.875</v>
      </c>
      <c r="BH21">
        <v>1579.0039999999999</v>
      </c>
      <c r="BI21">
        <v>1594.788</v>
      </c>
    </row>
    <row r="22" spans="1:61" x14ac:dyDescent="0.2">
      <c r="A22" t="s">
        <v>22</v>
      </c>
      <c r="B22" t="s">
        <v>66</v>
      </c>
      <c r="C22" t="s">
        <v>6</v>
      </c>
      <c r="D22" t="s">
        <v>6</v>
      </c>
      <c r="E22" t="s">
        <v>6</v>
      </c>
      <c r="F22" t="s">
        <v>6</v>
      </c>
      <c r="G22" t="s">
        <v>6</v>
      </c>
      <c r="H22" t="s">
        <v>6</v>
      </c>
      <c r="I22" t="s">
        <v>6</v>
      </c>
      <c r="J22" t="s">
        <v>6</v>
      </c>
      <c r="K22" t="s">
        <v>6</v>
      </c>
      <c r="L22" t="s">
        <v>6</v>
      </c>
      <c r="M22" t="s">
        <v>6</v>
      </c>
      <c r="N22" t="s">
        <v>6</v>
      </c>
      <c r="O22" t="s">
        <v>6</v>
      </c>
      <c r="P22" t="s">
        <v>6</v>
      </c>
      <c r="Q22" t="s">
        <v>6</v>
      </c>
      <c r="R22" t="s">
        <v>6</v>
      </c>
      <c r="S22" t="s">
        <v>6</v>
      </c>
      <c r="T22" t="s">
        <v>6</v>
      </c>
      <c r="U22" t="s">
        <v>6</v>
      </c>
      <c r="V22" t="s">
        <v>6</v>
      </c>
      <c r="W22" t="s">
        <v>6</v>
      </c>
      <c r="X22" t="s">
        <v>6</v>
      </c>
      <c r="Y22" t="s">
        <v>6</v>
      </c>
      <c r="Z22" t="s">
        <v>6</v>
      </c>
      <c r="AA22" t="s">
        <v>6</v>
      </c>
      <c r="AB22" t="s">
        <v>6</v>
      </c>
      <c r="AC22" t="s">
        <v>6</v>
      </c>
      <c r="AD22" t="s">
        <v>6</v>
      </c>
      <c r="AE22" t="s">
        <v>6</v>
      </c>
      <c r="AF22" t="s">
        <v>6</v>
      </c>
      <c r="AG22">
        <v>9.1165000000000003</v>
      </c>
      <c r="AH22">
        <v>9.1839700000000004</v>
      </c>
      <c r="AI22">
        <v>10.073560000000001</v>
      </c>
      <c r="AJ22">
        <v>10.144159999999999</v>
      </c>
      <c r="AK22">
        <v>10.74253</v>
      </c>
      <c r="AL22">
        <v>11.80861</v>
      </c>
      <c r="AM22">
        <v>11.96603</v>
      </c>
      <c r="AN22">
        <v>12.272959999999999</v>
      </c>
      <c r="AO22">
        <v>12.9155</v>
      </c>
      <c r="AP22">
        <v>13.539210000000001</v>
      </c>
      <c r="AQ22">
        <v>14.3141</v>
      </c>
      <c r="AR22">
        <v>14.829689999999999</v>
      </c>
      <c r="AS22">
        <v>15.33371</v>
      </c>
      <c r="AT22">
        <v>15.7133</v>
      </c>
      <c r="AU22">
        <v>16.431550000000001</v>
      </c>
      <c r="AV22">
        <v>17.043410000000002</v>
      </c>
      <c r="AW22">
        <v>17.81212</v>
      </c>
      <c r="AX22">
        <v>18.670850000000002</v>
      </c>
      <c r="AY22">
        <v>19.39228</v>
      </c>
      <c r="AZ22">
        <v>19.04843</v>
      </c>
      <c r="BA22">
        <v>19.299499999999998</v>
      </c>
      <c r="BB22">
        <v>19.36149</v>
      </c>
      <c r="BC22">
        <v>18.750060000000001</v>
      </c>
      <c r="BD22">
        <v>17.633929999999999</v>
      </c>
      <c r="BE22">
        <v>17.363980000000002</v>
      </c>
      <c r="BF22">
        <v>17.65551</v>
      </c>
      <c r="BG22">
        <v>18.147010000000002</v>
      </c>
      <c r="BH22">
        <v>18.608920000000001</v>
      </c>
      <c r="BI22">
        <v>19.037970000000001</v>
      </c>
    </row>
    <row r="23" spans="1:61" x14ac:dyDescent="0.2">
      <c r="A23" t="s">
        <v>23</v>
      </c>
      <c r="B23" t="s">
        <v>67</v>
      </c>
      <c r="C23" t="s">
        <v>6</v>
      </c>
      <c r="D23" t="s">
        <v>6</v>
      </c>
      <c r="E23" t="s">
        <v>6</v>
      </c>
      <c r="F23" t="s">
        <v>6</v>
      </c>
      <c r="G23" t="s">
        <v>6</v>
      </c>
      <c r="H23" t="s">
        <v>6</v>
      </c>
      <c r="I23" t="s">
        <v>6</v>
      </c>
      <c r="J23" t="s">
        <v>6</v>
      </c>
      <c r="K23" t="s">
        <v>6</v>
      </c>
      <c r="L23" t="s">
        <v>6</v>
      </c>
      <c r="M23" t="s">
        <v>6</v>
      </c>
      <c r="N23" t="s">
        <v>6</v>
      </c>
      <c r="O23" t="s">
        <v>6</v>
      </c>
      <c r="P23" t="s">
        <v>6</v>
      </c>
      <c r="Q23" t="s">
        <v>6</v>
      </c>
      <c r="R23" t="s">
        <v>6</v>
      </c>
      <c r="S23" t="s">
        <v>6</v>
      </c>
      <c r="T23" t="s">
        <v>6</v>
      </c>
      <c r="U23" t="s">
        <v>6</v>
      </c>
      <c r="V23" t="s">
        <v>6</v>
      </c>
      <c r="W23" t="s">
        <v>6</v>
      </c>
      <c r="X23" t="s">
        <v>6</v>
      </c>
      <c r="Y23" t="s">
        <v>6</v>
      </c>
      <c r="Z23" t="s">
        <v>6</v>
      </c>
      <c r="AA23" t="s">
        <v>6</v>
      </c>
      <c r="AB23" t="s">
        <v>6</v>
      </c>
      <c r="AC23" t="s">
        <v>6</v>
      </c>
      <c r="AD23" t="s">
        <v>6</v>
      </c>
      <c r="AE23" t="s">
        <v>6</v>
      </c>
      <c r="AF23" t="s">
        <v>6</v>
      </c>
      <c r="AG23">
        <v>18.085750000000001</v>
      </c>
      <c r="AH23">
        <v>15.806940000000001</v>
      </c>
      <c r="AI23">
        <v>10.73292</v>
      </c>
      <c r="AJ23">
        <v>9.5093700000000005</v>
      </c>
      <c r="AK23">
        <v>9.7185799999999993</v>
      </c>
      <c r="AL23">
        <v>9.6311099999999996</v>
      </c>
      <c r="AM23">
        <v>9.8583099999999995</v>
      </c>
      <c r="AN23">
        <v>10.74301</v>
      </c>
      <c r="AO23">
        <v>11.44364</v>
      </c>
      <c r="AP23">
        <v>11.74334</v>
      </c>
      <c r="AQ23">
        <v>12.37829</v>
      </c>
      <c r="AR23">
        <v>13.178089999999999</v>
      </c>
      <c r="AS23">
        <v>14.114129999999999</v>
      </c>
      <c r="AT23">
        <v>15.30405</v>
      </c>
      <c r="AU23">
        <v>16.579730000000001</v>
      </c>
      <c r="AV23">
        <v>18.353269999999998</v>
      </c>
      <c r="AW23">
        <v>20.535360000000001</v>
      </c>
      <c r="AX23">
        <v>22.578499999999998</v>
      </c>
      <c r="AY23">
        <v>21.763660000000002</v>
      </c>
      <c r="AZ23">
        <v>18.644439999999999</v>
      </c>
      <c r="BA23">
        <v>17.93788</v>
      </c>
      <c r="BB23">
        <v>19.052040000000002</v>
      </c>
      <c r="BC23">
        <v>19.813949999999998</v>
      </c>
      <c r="BD23">
        <v>20.38824</v>
      </c>
      <c r="BE23">
        <v>20.816289999999999</v>
      </c>
      <c r="BF23">
        <v>21.386310000000002</v>
      </c>
      <c r="BG23">
        <v>21.78368</v>
      </c>
      <c r="BH23">
        <v>22.387820000000001</v>
      </c>
      <c r="BI23">
        <v>23.05669</v>
      </c>
    </row>
    <row r="24" spans="1:61" x14ac:dyDescent="0.2">
      <c r="A24" t="s">
        <v>24</v>
      </c>
      <c r="B24" t="s">
        <v>68</v>
      </c>
      <c r="C24" t="s">
        <v>6</v>
      </c>
      <c r="D24" t="s">
        <v>6</v>
      </c>
      <c r="E24" t="s">
        <v>6</v>
      </c>
      <c r="F24" t="s">
        <v>6</v>
      </c>
      <c r="G24" t="s">
        <v>6</v>
      </c>
      <c r="H24" t="s">
        <v>6</v>
      </c>
      <c r="I24" t="s">
        <v>6</v>
      </c>
      <c r="J24" t="s">
        <v>6</v>
      </c>
      <c r="K24" t="s">
        <v>6</v>
      </c>
      <c r="L24" t="s">
        <v>6</v>
      </c>
      <c r="M24" t="s">
        <v>6</v>
      </c>
      <c r="N24" t="s">
        <v>6</v>
      </c>
      <c r="O24" t="s">
        <v>6</v>
      </c>
      <c r="P24" t="s">
        <v>6</v>
      </c>
      <c r="Q24" t="s">
        <v>6</v>
      </c>
      <c r="R24" t="s">
        <v>6</v>
      </c>
      <c r="S24" t="s">
        <v>6</v>
      </c>
      <c r="T24" t="s">
        <v>6</v>
      </c>
      <c r="U24" t="s">
        <v>6</v>
      </c>
      <c r="V24" t="s">
        <v>6</v>
      </c>
      <c r="W24" t="s">
        <v>6</v>
      </c>
      <c r="X24" t="s">
        <v>6</v>
      </c>
      <c r="Y24" t="s">
        <v>6</v>
      </c>
      <c r="Z24" t="s">
        <v>6</v>
      </c>
      <c r="AA24" t="s">
        <v>6</v>
      </c>
      <c r="AB24" t="s">
        <v>6</v>
      </c>
      <c r="AC24" t="s">
        <v>6</v>
      </c>
      <c r="AD24" t="s">
        <v>6</v>
      </c>
      <c r="AE24" t="s">
        <v>6</v>
      </c>
      <c r="AF24" t="s">
        <v>6</v>
      </c>
      <c r="AG24">
        <v>25.149239999999999</v>
      </c>
      <c r="AH24">
        <v>23.721720000000001</v>
      </c>
      <c r="AI24">
        <v>18.678879999999999</v>
      </c>
      <c r="AJ24">
        <v>15.64776</v>
      </c>
      <c r="AK24">
        <v>14.1196</v>
      </c>
      <c r="AL24">
        <v>14.584149999999999</v>
      </c>
      <c r="AM24">
        <v>15.335229999999999</v>
      </c>
      <c r="AN24">
        <v>16.607009999999999</v>
      </c>
      <c r="AO24">
        <v>17.847090000000001</v>
      </c>
      <c r="AP24">
        <v>17.644590000000001</v>
      </c>
      <c r="AQ24">
        <v>18.32067</v>
      </c>
      <c r="AR24">
        <v>19.515989999999999</v>
      </c>
      <c r="AS24">
        <v>20.83541</v>
      </c>
      <c r="AT24">
        <v>23.031169999999999</v>
      </c>
      <c r="AU24">
        <v>24.539729999999999</v>
      </c>
      <c r="AV24">
        <v>26.43601</v>
      </c>
      <c r="AW24">
        <v>28.393979999999999</v>
      </c>
      <c r="AX24">
        <v>31.542010000000001</v>
      </c>
      <c r="AY24">
        <v>32.370959999999997</v>
      </c>
      <c r="AZ24">
        <v>27.575469999999999</v>
      </c>
      <c r="BA24">
        <v>28.027660000000001</v>
      </c>
      <c r="BB24">
        <v>29.72315</v>
      </c>
      <c r="BC24">
        <v>30.863009999999999</v>
      </c>
      <c r="BD24">
        <v>31.945319999999999</v>
      </c>
      <c r="BE24">
        <v>33.061810000000001</v>
      </c>
      <c r="BF24">
        <v>33.649839999999998</v>
      </c>
      <c r="BG24">
        <v>34.328749999999999</v>
      </c>
      <c r="BH24">
        <v>35.260019999999997</v>
      </c>
      <c r="BI24">
        <v>36.25123</v>
      </c>
    </row>
    <row r="25" spans="1:61" x14ac:dyDescent="0.2">
      <c r="A25" t="s">
        <v>25</v>
      </c>
      <c r="B25" t="s">
        <v>69</v>
      </c>
      <c r="C25">
        <v>6.0797400000000001</v>
      </c>
      <c r="D25">
        <v>6.3125299999999998</v>
      </c>
      <c r="E25">
        <v>6.3983499999999998</v>
      </c>
      <c r="F25">
        <v>6.6183899999999998</v>
      </c>
      <c r="G25">
        <v>7.1390399999999996</v>
      </c>
      <c r="H25">
        <v>7.2766500000000001</v>
      </c>
      <c r="I25">
        <v>7.3571</v>
      </c>
      <c r="J25">
        <v>7.3730000000000002</v>
      </c>
      <c r="K25">
        <v>7.6815499999999997</v>
      </c>
      <c r="L25">
        <v>8.4476099999999992</v>
      </c>
      <c r="M25">
        <v>8.5915400000000002</v>
      </c>
      <c r="N25">
        <v>8.8207000000000004</v>
      </c>
      <c r="O25">
        <v>9.4026999999999994</v>
      </c>
      <c r="P25">
        <v>10.18432</v>
      </c>
      <c r="Q25">
        <v>10.613329999999999</v>
      </c>
      <c r="R25">
        <v>9.9158899999999992</v>
      </c>
      <c r="S25">
        <v>10.16719</v>
      </c>
      <c r="T25">
        <v>10.326790000000001</v>
      </c>
      <c r="U25">
        <v>10.74761</v>
      </c>
      <c r="V25">
        <v>10.99971</v>
      </c>
      <c r="W25">
        <v>11.0922</v>
      </c>
      <c r="X25">
        <v>11.031090000000001</v>
      </c>
      <c r="Y25">
        <v>11.15588</v>
      </c>
      <c r="Z25">
        <v>11.48934</v>
      </c>
      <c r="AA25">
        <v>12.20018</v>
      </c>
      <c r="AB25">
        <v>12.55621</v>
      </c>
      <c r="AC25">
        <v>13.809810000000001</v>
      </c>
      <c r="AD25">
        <v>14.355510000000001</v>
      </c>
      <c r="AE25">
        <v>15.57047</v>
      </c>
      <c r="AF25">
        <v>17.096109999999999</v>
      </c>
      <c r="AG25">
        <v>18.004770000000001</v>
      </c>
      <c r="AH25">
        <v>19.561109999999999</v>
      </c>
      <c r="AI25">
        <v>19.91705</v>
      </c>
      <c r="AJ25">
        <v>20.753779999999999</v>
      </c>
      <c r="AK25">
        <v>21.546690000000002</v>
      </c>
      <c r="AL25">
        <v>21.855340000000002</v>
      </c>
      <c r="AM25">
        <v>22.275680000000001</v>
      </c>
      <c r="AN25">
        <v>23.518450000000001</v>
      </c>
      <c r="AO25">
        <v>25.078240000000001</v>
      </c>
      <c r="AP25">
        <v>27.252030000000001</v>
      </c>
      <c r="AQ25">
        <v>29.831679999999999</v>
      </c>
      <c r="AR25">
        <v>31.199449999999999</v>
      </c>
      <c r="AS25">
        <v>32.329099999999997</v>
      </c>
      <c r="AT25">
        <v>32.780940000000001</v>
      </c>
      <c r="AU25">
        <v>34.226979999999998</v>
      </c>
      <c r="AV25">
        <v>35.327889999999996</v>
      </c>
      <c r="AW25">
        <v>37.133380000000002</v>
      </c>
      <c r="AX25">
        <v>40.250900000000001</v>
      </c>
      <c r="AY25">
        <v>39.911569999999998</v>
      </c>
      <c r="AZ25">
        <v>37.765549999999998</v>
      </c>
      <c r="BA25">
        <v>39.946579999999997</v>
      </c>
      <c r="BB25">
        <v>40.750439999999998</v>
      </c>
      <c r="BC25">
        <v>40.752780000000001</v>
      </c>
      <c r="BD25">
        <v>42.462069999999997</v>
      </c>
      <c r="BE25">
        <v>44.460419999999999</v>
      </c>
      <c r="BF25">
        <v>46.030920000000002</v>
      </c>
      <c r="BG25">
        <v>47.674950000000003</v>
      </c>
      <c r="BH25">
        <v>49.496940000000002</v>
      </c>
      <c r="BI25">
        <v>51.289140000000003</v>
      </c>
    </row>
    <row r="26" spans="1:61" x14ac:dyDescent="0.2">
      <c r="A26" t="s">
        <v>26</v>
      </c>
      <c r="B26" t="s">
        <v>70</v>
      </c>
      <c r="C26" t="s">
        <v>6</v>
      </c>
      <c r="D26" t="s">
        <v>6</v>
      </c>
      <c r="E26" t="s">
        <v>6</v>
      </c>
      <c r="F26" t="s">
        <v>6</v>
      </c>
      <c r="G26" t="s">
        <v>6</v>
      </c>
      <c r="H26" t="s">
        <v>6</v>
      </c>
      <c r="I26" t="s">
        <v>6</v>
      </c>
      <c r="J26" t="s">
        <v>6</v>
      </c>
      <c r="K26" t="s">
        <v>6</v>
      </c>
      <c r="L26" t="s">
        <v>6</v>
      </c>
      <c r="M26" t="s">
        <v>6</v>
      </c>
      <c r="N26" t="s">
        <v>6</v>
      </c>
      <c r="O26" t="s">
        <v>6</v>
      </c>
      <c r="P26" t="s">
        <v>6</v>
      </c>
      <c r="Q26" t="s">
        <v>6</v>
      </c>
      <c r="R26" t="s">
        <v>6</v>
      </c>
      <c r="S26" t="s">
        <v>6</v>
      </c>
      <c r="T26" t="s">
        <v>6</v>
      </c>
      <c r="U26" t="s">
        <v>6</v>
      </c>
      <c r="V26" t="s">
        <v>6</v>
      </c>
      <c r="W26" t="s">
        <v>6</v>
      </c>
      <c r="X26" t="s">
        <v>6</v>
      </c>
      <c r="Y26" t="s">
        <v>6</v>
      </c>
      <c r="Z26" t="s">
        <v>6</v>
      </c>
      <c r="AA26" t="s">
        <v>6</v>
      </c>
      <c r="AB26" t="s">
        <v>6</v>
      </c>
      <c r="AC26" t="s">
        <v>6</v>
      </c>
      <c r="AD26" t="s">
        <v>6</v>
      </c>
      <c r="AE26" t="s">
        <v>6</v>
      </c>
      <c r="AF26" t="s">
        <v>6</v>
      </c>
      <c r="AG26" t="s">
        <v>6</v>
      </c>
      <c r="AH26">
        <v>18835.310000000001</v>
      </c>
      <c r="AI26">
        <v>18440.16</v>
      </c>
      <c r="AJ26">
        <v>18329.52</v>
      </c>
      <c r="AK26">
        <v>18861.07</v>
      </c>
      <c r="AL26">
        <v>19143.990000000002</v>
      </c>
      <c r="AM26">
        <v>19145.060000000001</v>
      </c>
      <c r="AN26">
        <v>19777.97</v>
      </c>
      <c r="AO26">
        <v>20612.39</v>
      </c>
      <c r="AP26">
        <v>21273</v>
      </c>
      <c r="AQ26">
        <v>22166.97</v>
      </c>
      <c r="AR26">
        <v>23003.57</v>
      </c>
      <c r="AS26">
        <v>24039.439999999999</v>
      </c>
      <c r="AT26">
        <v>24959.599999999999</v>
      </c>
      <c r="AU26">
        <v>26208.93</v>
      </c>
      <c r="AV26">
        <v>27357.64</v>
      </c>
      <c r="AW26">
        <v>28412.48</v>
      </c>
      <c r="AX26">
        <v>28539.87</v>
      </c>
      <c r="AY26">
        <v>28793.65</v>
      </c>
      <c r="AZ26">
        <v>26903.74</v>
      </c>
      <c r="BA26">
        <v>27085.9</v>
      </c>
      <c r="BB26">
        <v>27557.040000000001</v>
      </c>
      <c r="BC26">
        <v>27115.43</v>
      </c>
      <c r="BD26">
        <v>27689.51</v>
      </c>
      <c r="BE26">
        <v>28810.19</v>
      </c>
      <c r="BF26">
        <v>29717.16</v>
      </c>
      <c r="BG26">
        <v>30333.93</v>
      </c>
      <c r="BH26">
        <v>31122.28</v>
      </c>
      <c r="BI26">
        <v>31981.200000000001</v>
      </c>
    </row>
    <row r="27" spans="1:61" x14ac:dyDescent="0.2">
      <c r="A27" t="s">
        <v>27</v>
      </c>
      <c r="B27" t="s">
        <v>71</v>
      </c>
      <c r="C27" t="s">
        <v>6</v>
      </c>
      <c r="D27" t="s">
        <v>6</v>
      </c>
      <c r="E27" t="s">
        <v>6</v>
      </c>
      <c r="F27" t="s">
        <v>6</v>
      </c>
      <c r="G27" t="s">
        <v>6</v>
      </c>
      <c r="H27" t="s">
        <v>6</v>
      </c>
      <c r="I27" t="s">
        <v>6</v>
      </c>
      <c r="J27" t="s">
        <v>6</v>
      </c>
      <c r="K27" t="s">
        <v>6</v>
      </c>
      <c r="L27" t="s">
        <v>6</v>
      </c>
      <c r="M27" t="s">
        <v>6</v>
      </c>
      <c r="N27" t="s">
        <v>6</v>
      </c>
      <c r="O27" t="s">
        <v>6</v>
      </c>
      <c r="P27" t="s">
        <v>6</v>
      </c>
      <c r="Q27" t="s">
        <v>6</v>
      </c>
      <c r="R27" t="s">
        <v>6</v>
      </c>
      <c r="S27" t="s">
        <v>6</v>
      </c>
      <c r="T27" t="s">
        <v>6</v>
      </c>
      <c r="U27" t="s">
        <v>6</v>
      </c>
      <c r="V27" t="s">
        <v>6</v>
      </c>
      <c r="W27" t="s">
        <v>6</v>
      </c>
      <c r="X27" t="s">
        <v>6</v>
      </c>
      <c r="Y27" t="s">
        <v>6</v>
      </c>
      <c r="Z27" t="s">
        <v>6</v>
      </c>
      <c r="AA27" t="s">
        <v>6</v>
      </c>
      <c r="AB27" t="s">
        <v>6</v>
      </c>
      <c r="AC27" t="s">
        <v>6</v>
      </c>
      <c r="AD27" t="s">
        <v>6</v>
      </c>
      <c r="AE27" t="s">
        <v>6</v>
      </c>
      <c r="AF27" t="s">
        <v>6</v>
      </c>
      <c r="AG27" t="s">
        <v>6</v>
      </c>
      <c r="AH27">
        <v>3.5147710000000001</v>
      </c>
      <c r="AI27">
        <v>3.6794850000000001</v>
      </c>
      <c r="AJ27">
        <v>3.8445749999999999</v>
      </c>
      <c r="AK27">
        <v>4.0643190000000002</v>
      </c>
      <c r="AL27">
        <v>4.3176839999999999</v>
      </c>
      <c r="AM27">
        <v>4.4898610000000003</v>
      </c>
      <c r="AN27">
        <v>4.7078329999999999</v>
      </c>
      <c r="AO27">
        <v>4.8690420000000003</v>
      </c>
      <c r="AP27">
        <v>5.0666979999999997</v>
      </c>
      <c r="AQ27">
        <v>5.3916399999999998</v>
      </c>
      <c r="AR27">
        <v>5.4244300000000001</v>
      </c>
      <c r="AS27">
        <v>5.5862100000000003</v>
      </c>
      <c r="AT27">
        <v>5.7283299999999997</v>
      </c>
      <c r="AU27">
        <v>5.7536500000000004</v>
      </c>
      <c r="AV27">
        <v>5.9714400000000003</v>
      </c>
      <c r="AW27">
        <v>6.0805800000000003</v>
      </c>
      <c r="AX27">
        <v>6.3229800000000003</v>
      </c>
      <c r="AY27">
        <v>6.5345800000000001</v>
      </c>
      <c r="AZ27">
        <v>6.3736800000000002</v>
      </c>
      <c r="BA27">
        <v>6.5995100000000004</v>
      </c>
      <c r="BB27">
        <v>6.7198399999999996</v>
      </c>
      <c r="BC27">
        <v>6.9113800000000003</v>
      </c>
      <c r="BD27">
        <v>7.2204800000000002</v>
      </c>
      <c r="BE27">
        <v>7.4703900000000001</v>
      </c>
      <c r="BF27">
        <v>7.9301700000000004</v>
      </c>
      <c r="BG27">
        <v>8.2553070000000002</v>
      </c>
      <c r="BH27">
        <v>8.5578889999999994</v>
      </c>
      <c r="BI27">
        <v>8.8748699999999996</v>
      </c>
    </row>
    <row r="28" spans="1:61" x14ac:dyDescent="0.2">
      <c r="A28" t="s">
        <v>28</v>
      </c>
      <c r="B28" t="s">
        <v>72</v>
      </c>
      <c r="C28">
        <v>145.8015</v>
      </c>
      <c r="D28">
        <v>150.26750000000001</v>
      </c>
      <c r="E28">
        <v>156.24</v>
      </c>
      <c r="F28">
        <v>161.90309999999999</v>
      </c>
      <c r="G28">
        <v>175.30080000000001</v>
      </c>
      <c r="H28">
        <v>184.5017</v>
      </c>
      <c r="I28">
        <v>189.55950000000001</v>
      </c>
      <c r="J28">
        <v>199.5675</v>
      </c>
      <c r="K28">
        <v>212.3733</v>
      </c>
      <c r="L28">
        <v>226.02670000000001</v>
      </c>
      <c r="M28">
        <v>239.9051</v>
      </c>
      <c r="N28">
        <v>250.26179999999999</v>
      </c>
      <c r="O28">
        <v>259.10570000000001</v>
      </c>
      <c r="P28">
        <v>273.21199999999999</v>
      </c>
      <c r="Q28">
        <v>282.60700000000003</v>
      </c>
      <c r="R28">
        <v>282.61279999999999</v>
      </c>
      <c r="S28">
        <v>295.20690000000002</v>
      </c>
      <c r="T28">
        <v>302.6474</v>
      </c>
      <c r="U28">
        <v>310.8075</v>
      </c>
      <c r="V28">
        <v>317.0677</v>
      </c>
      <c r="W28">
        <v>321.32240000000002</v>
      </c>
      <c r="X28">
        <v>318.80450000000002</v>
      </c>
      <c r="Y28">
        <v>314.84890000000001</v>
      </c>
      <c r="Z28">
        <v>321.36619999999999</v>
      </c>
      <c r="AA28">
        <v>331.2054</v>
      </c>
      <c r="AB28">
        <v>339.75110000000001</v>
      </c>
      <c r="AC28">
        <v>349.2199</v>
      </c>
      <c r="AD28">
        <v>355.96409999999997</v>
      </c>
      <c r="AE28">
        <v>368.21370000000002</v>
      </c>
      <c r="AF28">
        <v>384.48910000000001</v>
      </c>
      <c r="AG28">
        <v>400.57319999999999</v>
      </c>
      <c r="AH28">
        <v>410.34370000000001</v>
      </c>
      <c r="AI28">
        <v>417.34440000000001</v>
      </c>
      <c r="AJ28">
        <v>422.59280000000001</v>
      </c>
      <c r="AK28">
        <v>435.10610000000003</v>
      </c>
      <c r="AL28">
        <v>448.66419999999999</v>
      </c>
      <c r="AM28">
        <v>464.66680000000002</v>
      </c>
      <c r="AN28">
        <v>484.64679999999998</v>
      </c>
      <c r="AO28">
        <v>506.57909999999998</v>
      </c>
      <c r="AP28">
        <v>532.16999999999996</v>
      </c>
      <c r="AQ28">
        <v>554.72739999999999</v>
      </c>
      <c r="AR28">
        <v>566.51130000000001</v>
      </c>
      <c r="AS28">
        <v>567.09829999999999</v>
      </c>
      <c r="AT28">
        <v>568.70839999999998</v>
      </c>
      <c r="AU28">
        <v>580.25720000000001</v>
      </c>
      <c r="AV28">
        <v>592.79290000000003</v>
      </c>
      <c r="AW28">
        <v>613.65120000000002</v>
      </c>
      <c r="AX28">
        <v>636.34690000000001</v>
      </c>
      <c r="AY28">
        <v>647.15880000000004</v>
      </c>
      <c r="AZ28">
        <v>622.77660000000003</v>
      </c>
      <c r="BA28">
        <v>631.51199999999994</v>
      </c>
      <c r="BB28">
        <v>642.01800000000003</v>
      </c>
      <c r="BC28">
        <v>635.23159999999996</v>
      </c>
      <c r="BD28">
        <v>634.02250000000004</v>
      </c>
      <c r="BE28">
        <v>643.02369999999996</v>
      </c>
      <c r="BF28">
        <v>655.57370000000003</v>
      </c>
      <c r="BG28">
        <v>666.44949999999994</v>
      </c>
      <c r="BH28">
        <v>677.45759999999996</v>
      </c>
      <c r="BI28">
        <v>689.39549999999997</v>
      </c>
    </row>
    <row r="29" spans="1:61" x14ac:dyDescent="0.2">
      <c r="A29" t="s">
        <v>29</v>
      </c>
      <c r="B29" t="s">
        <v>73</v>
      </c>
      <c r="C29">
        <v>69.445499999999996</v>
      </c>
      <c r="D29">
        <v>73.134500000000003</v>
      </c>
      <c r="E29">
        <v>74.887900000000002</v>
      </c>
      <c r="F29">
        <v>77.942599999999999</v>
      </c>
      <c r="G29">
        <v>82.648600000000002</v>
      </c>
      <c r="H29">
        <v>85.0107</v>
      </c>
      <c r="I29">
        <v>89.8078</v>
      </c>
      <c r="J29">
        <v>92.509</v>
      </c>
      <c r="K29">
        <v>96.646299999999997</v>
      </c>
      <c r="L29">
        <v>102.712</v>
      </c>
      <c r="M29">
        <v>110.02800000000001</v>
      </c>
      <c r="N29">
        <v>115.65389999999999</v>
      </c>
      <c r="O29">
        <v>122.8335</v>
      </c>
      <c r="P29">
        <v>128.83670000000001</v>
      </c>
      <c r="Q29">
        <v>133.9177</v>
      </c>
      <c r="R29">
        <v>133.43260000000001</v>
      </c>
      <c r="S29">
        <v>139.53980000000001</v>
      </c>
      <c r="T29">
        <v>146.6284</v>
      </c>
      <c r="U29">
        <v>146.31950000000001</v>
      </c>
      <c r="V29">
        <v>154.1574</v>
      </c>
      <c r="W29">
        <v>156.82660000000001</v>
      </c>
      <c r="X29">
        <v>156.6003</v>
      </c>
      <c r="Y29">
        <v>159.7499</v>
      </c>
      <c r="Z29">
        <v>164.49940000000001</v>
      </c>
      <c r="AA29">
        <v>164.5838</v>
      </c>
      <c r="AB29">
        <v>168.6962</v>
      </c>
      <c r="AC29">
        <v>172.57859999999999</v>
      </c>
      <c r="AD29">
        <v>174.92070000000001</v>
      </c>
      <c r="AE29">
        <v>180.6859</v>
      </c>
      <c r="AF29">
        <v>187.70930000000001</v>
      </c>
      <c r="AG29">
        <v>195.8665</v>
      </c>
      <c r="AH29">
        <v>202.60749999999999</v>
      </c>
      <c r="AI29">
        <v>206.84909999999999</v>
      </c>
      <c r="AJ29">
        <v>207.93879999999999</v>
      </c>
      <c r="AK29">
        <v>212.93379999999999</v>
      </c>
      <c r="AL29">
        <v>218.6148</v>
      </c>
      <c r="AM29">
        <v>223.8579</v>
      </c>
      <c r="AN29">
        <v>228.79400000000001</v>
      </c>
      <c r="AO29">
        <v>236.93899999999999</v>
      </c>
      <c r="AP29">
        <v>245.4451</v>
      </c>
      <c r="AQ29">
        <v>253.71260000000001</v>
      </c>
      <c r="AR29">
        <v>257.13909999999998</v>
      </c>
      <c r="AS29">
        <v>261.39690000000002</v>
      </c>
      <c r="AT29">
        <v>263.37349999999998</v>
      </c>
      <c r="AU29">
        <v>270.49970000000002</v>
      </c>
      <c r="AV29">
        <v>276.29020000000003</v>
      </c>
      <c r="AW29">
        <v>285.54829999999998</v>
      </c>
      <c r="AX29">
        <v>295.88940000000002</v>
      </c>
      <c r="AY29">
        <v>300.4676</v>
      </c>
      <c r="AZ29">
        <v>289.05259999999998</v>
      </c>
      <c r="BA29">
        <v>294.6275</v>
      </c>
      <c r="BB29">
        <v>302.9006</v>
      </c>
      <c r="BC29">
        <v>305.15949999999998</v>
      </c>
      <c r="BD29">
        <v>305.53859999999997</v>
      </c>
      <c r="BE29">
        <v>307.50889999999998</v>
      </c>
      <c r="BF29">
        <v>310.47039999999998</v>
      </c>
      <c r="BG29">
        <v>315.10590000000002</v>
      </c>
      <c r="BH29">
        <v>320.09039999999999</v>
      </c>
      <c r="BI29">
        <v>325.18770000000001</v>
      </c>
    </row>
    <row r="30" spans="1:61" x14ac:dyDescent="0.2">
      <c r="A30" t="s">
        <v>30</v>
      </c>
      <c r="B30" t="s">
        <v>74</v>
      </c>
      <c r="C30" t="s">
        <v>6</v>
      </c>
      <c r="D30" t="s">
        <v>6</v>
      </c>
      <c r="E30" t="s">
        <v>6</v>
      </c>
      <c r="F30" t="s">
        <v>6</v>
      </c>
      <c r="G30" t="s">
        <v>6</v>
      </c>
      <c r="H30" t="s">
        <v>6</v>
      </c>
      <c r="I30" t="s">
        <v>6</v>
      </c>
      <c r="J30" t="s">
        <v>6</v>
      </c>
      <c r="K30" t="s">
        <v>6</v>
      </c>
      <c r="L30" t="s">
        <v>6</v>
      </c>
      <c r="M30" t="s">
        <v>6</v>
      </c>
      <c r="N30" t="s">
        <v>6</v>
      </c>
      <c r="O30" t="s">
        <v>6</v>
      </c>
      <c r="P30" t="s">
        <v>6</v>
      </c>
      <c r="Q30" t="s">
        <v>6</v>
      </c>
      <c r="R30" t="s">
        <v>6</v>
      </c>
      <c r="S30" t="s">
        <v>6</v>
      </c>
      <c r="T30" t="s">
        <v>6</v>
      </c>
      <c r="U30" t="s">
        <v>6</v>
      </c>
      <c r="V30" t="s">
        <v>6</v>
      </c>
      <c r="W30" t="s">
        <v>6</v>
      </c>
      <c r="X30" t="s">
        <v>6</v>
      </c>
      <c r="Y30" t="s">
        <v>6</v>
      </c>
      <c r="Z30" t="s">
        <v>6</v>
      </c>
      <c r="AA30" t="s">
        <v>6</v>
      </c>
      <c r="AB30" t="s">
        <v>6</v>
      </c>
      <c r="AC30" t="s">
        <v>6</v>
      </c>
      <c r="AD30" t="s">
        <v>6</v>
      </c>
      <c r="AE30" t="s">
        <v>6</v>
      </c>
      <c r="AF30" t="s">
        <v>6</v>
      </c>
      <c r="AG30">
        <v>683.45500000000004</v>
      </c>
      <c r="AH30">
        <v>635.50699999999995</v>
      </c>
      <c r="AI30">
        <v>651.48900000000003</v>
      </c>
      <c r="AJ30">
        <v>675.84400000000005</v>
      </c>
      <c r="AK30">
        <v>711.61500000000001</v>
      </c>
      <c r="AL30">
        <v>761.08600000000001</v>
      </c>
      <c r="AM30">
        <v>807.18200000000002</v>
      </c>
      <c r="AN30">
        <v>859.322</v>
      </c>
      <c r="AO30">
        <v>898.976</v>
      </c>
      <c r="AP30">
        <v>940.70899999999995</v>
      </c>
      <c r="AQ30">
        <v>983.601</v>
      </c>
      <c r="AR30">
        <v>995.87699999999995</v>
      </c>
      <c r="AS30">
        <v>1016.208</v>
      </c>
      <c r="AT30">
        <v>1052.4110000000001</v>
      </c>
      <c r="AU30">
        <v>1106.4590000000001</v>
      </c>
      <c r="AV30">
        <v>1145.115</v>
      </c>
      <c r="AW30">
        <v>1215.8779999999999</v>
      </c>
      <c r="AX30">
        <v>1301.413</v>
      </c>
      <c r="AY30">
        <v>1356.7180000000001</v>
      </c>
      <c r="AZ30">
        <v>1394.981</v>
      </c>
      <c r="BA30">
        <v>1445.297</v>
      </c>
      <c r="BB30">
        <v>1517.8019999999999</v>
      </c>
      <c r="BC30">
        <v>1542.1880000000001</v>
      </c>
      <c r="BD30">
        <v>1563.6369999999999</v>
      </c>
      <c r="BE30">
        <v>1614.9639999999999</v>
      </c>
      <c r="BF30">
        <v>1678.6079999999999</v>
      </c>
      <c r="BG30">
        <v>1731.3140000000001</v>
      </c>
      <c r="BH30">
        <v>1791.01</v>
      </c>
      <c r="BI30">
        <v>1849.1969999999999</v>
      </c>
    </row>
    <row r="31" spans="1:61" x14ac:dyDescent="0.2">
      <c r="A31" t="s">
        <v>31</v>
      </c>
      <c r="B31" t="s">
        <v>75</v>
      </c>
      <c r="C31">
        <v>30.784500000000001</v>
      </c>
      <c r="D31">
        <v>31.886600000000001</v>
      </c>
      <c r="E31">
        <v>35.243699999999997</v>
      </c>
      <c r="F31">
        <v>36.597000000000001</v>
      </c>
      <c r="G31">
        <v>38.8123</v>
      </c>
      <c r="H31">
        <v>42.4649</v>
      </c>
      <c r="I31">
        <v>44.398699999999998</v>
      </c>
      <c r="J31">
        <v>46.242699999999999</v>
      </c>
      <c r="K31">
        <v>48.588500000000003</v>
      </c>
      <c r="L31">
        <v>49.771599999999999</v>
      </c>
      <c r="M31">
        <v>53.989699999999999</v>
      </c>
      <c r="N31">
        <v>59.652500000000003</v>
      </c>
      <c r="O31">
        <v>65.843500000000006</v>
      </c>
      <c r="P31">
        <v>69.083600000000004</v>
      </c>
      <c r="Q31">
        <v>71.097099999999998</v>
      </c>
      <c r="R31">
        <v>67.474599999999995</v>
      </c>
      <c r="S31">
        <v>69.019900000000007</v>
      </c>
      <c r="T31">
        <v>73.172499999999999</v>
      </c>
      <c r="U31">
        <v>77.683800000000005</v>
      </c>
      <c r="V31">
        <v>83.200199999999995</v>
      </c>
      <c r="W31">
        <v>87.164000000000001</v>
      </c>
      <c r="X31">
        <v>89.059700000000007</v>
      </c>
      <c r="Y31">
        <v>90.9863</v>
      </c>
      <c r="Z31">
        <v>91.870400000000004</v>
      </c>
      <c r="AA31">
        <v>90.913200000000003</v>
      </c>
      <c r="AB31">
        <v>92.400999999999996</v>
      </c>
      <c r="AC31">
        <v>95.468599999999995</v>
      </c>
      <c r="AD31">
        <v>102.75490000000001</v>
      </c>
      <c r="AE31">
        <v>108.242</v>
      </c>
      <c r="AF31">
        <v>115.43859999999999</v>
      </c>
      <c r="AG31">
        <v>124.5115</v>
      </c>
      <c r="AH31">
        <v>128.7073</v>
      </c>
      <c r="AI31">
        <v>132.73599999999999</v>
      </c>
      <c r="AJ31">
        <v>131.8237</v>
      </c>
      <c r="AK31">
        <v>133.7867</v>
      </c>
      <c r="AL31">
        <v>136.87360000000001</v>
      </c>
      <c r="AM31">
        <v>141.65960000000001</v>
      </c>
      <c r="AN31">
        <v>147.9298</v>
      </c>
      <c r="AO31">
        <v>155.01830000000001</v>
      </c>
      <c r="AP31">
        <v>161.04570000000001</v>
      </c>
      <c r="AQ31">
        <v>167.14529999999999</v>
      </c>
      <c r="AR31">
        <v>170.39340000000001</v>
      </c>
      <c r="AS31">
        <v>171.70339999999999</v>
      </c>
      <c r="AT31">
        <v>170.0993</v>
      </c>
      <c r="AU31">
        <v>173.1808</v>
      </c>
      <c r="AV31">
        <v>174.50880000000001</v>
      </c>
      <c r="AW31">
        <v>177.21899999999999</v>
      </c>
      <c r="AX31">
        <v>181.6353</v>
      </c>
      <c r="AY31">
        <v>181.99719999999999</v>
      </c>
      <c r="AZ31">
        <v>176.5772</v>
      </c>
      <c r="BA31">
        <v>179.9298</v>
      </c>
      <c r="BB31">
        <v>176.64279999999999</v>
      </c>
      <c r="BC31">
        <v>169.52709999999999</v>
      </c>
      <c r="BD31">
        <v>167.6112</v>
      </c>
      <c r="BE31">
        <v>169.10810000000001</v>
      </c>
      <c r="BF31">
        <v>171.8064</v>
      </c>
      <c r="BG31">
        <v>173.40299999999999</v>
      </c>
      <c r="BH31">
        <v>175.5608</v>
      </c>
      <c r="BI31">
        <v>177.941</v>
      </c>
    </row>
    <row r="32" spans="1:61" x14ac:dyDescent="0.2">
      <c r="A32" t="s">
        <v>32</v>
      </c>
      <c r="B32" t="s">
        <v>76</v>
      </c>
      <c r="C32" t="s">
        <v>6</v>
      </c>
      <c r="D32" t="s">
        <v>6</v>
      </c>
      <c r="E32" t="s">
        <v>6</v>
      </c>
      <c r="F32" t="s">
        <v>6</v>
      </c>
      <c r="G32" t="s">
        <v>6</v>
      </c>
      <c r="H32" t="s">
        <v>6</v>
      </c>
      <c r="I32" t="s">
        <v>6</v>
      </c>
      <c r="J32" t="s">
        <v>6</v>
      </c>
      <c r="K32" t="s">
        <v>6</v>
      </c>
      <c r="L32" t="s">
        <v>6</v>
      </c>
      <c r="M32" t="s">
        <v>6</v>
      </c>
      <c r="N32" t="s">
        <v>6</v>
      </c>
      <c r="O32" t="s">
        <v>6</v>
      </c>
      <c r="P32" t="s">
        <v>6</v>
      </c>
      <c r="Q32" t="s">
        <v>6</v>
      </c>
      <c r="R32" t="s">
        <v>6</v>
      </c>
      <c r="S32" t="s">
        <v>6</v>
      </c>
      <c r="T32" t="s">
        <v>6</v>
      </c>
      <c r="U32" t="s">
        <v>6</v>
      </c>
      <c r="V32" t="s">
        <v>6</v>
      </c>
      <c r="W32" t="s">
        <v>6</v>
      </c>
      <c r="X32" t="s">
        <v>6</v>
      </c>
      <c r="Y32" t="s">
        <v>6</v>
      </c>
      <c r="Z32" t="s">
        <v>6</v>
      </c>
      <c r="AA32" t="s">
        <v>6</v>
      </c>
      <c r="AB32" t="s">
        <v>6</v>
      </c>
      <c r="AC32" t="s">
        <v>6</v>
      </c>
      <c r="AD32" t="s">
        <v>6</v>
      </c>
      <c r="AE32" t="s">
        <v>6</v>
      </c>
      <c r="AF32" t="s">
        <v>6</v>
      </c>
      <c r="AG32">
        <v>394.73309999999998</v>
      </c>
      <c r="AH32">
        <v>343.09890000000001</v>
      </c>
      <c r="AI32">
        <v>313.1669</v>
      </c>
      <c r="AJ32">
        <v>317.93020000000001</v>
      </c>
      <c r="AK32">
        <v>330.43959999999998</v>
      </c>
      <c r="AL32">
        <v>354.03059999999999</v>
      </c>
      <c r="AM32">
        <v>367.73090000000002</v>
      </c>
      <c r="AN32">
        <v>350.0204</v>
      </c>
      <c r="AO32">
        <v>342.71449999999999</v>
      </c>
      <c r="AP32">
        <v>341.33850000000001</v>
      </c>
      <c r="AQ32">
        <v>349.51389999999998</v>
      </c>
      <c r="AR32">
        <v>369.05869999999999</v>
      </c>
      <c r="AS32">
        <v>388.19139999999999</v>
      </c>
      <c r="AT32">
        <v>409.6361</v>
      </c>
      <c r="AU32">
        <v>443.87610000000001</v>
      </c>
      <c r="AV32">
        <v>462.39409999999998</v>
      </c>
      <c r="AW32">
        <v>499.64260000000002</v>
      </c>
      <c r="AX32">
        <v>533.93679999999995</v>
      </c>
      <c r="AY32">
        <v>579.10249999999996</v>
      </c>
      <c r="AZ32">
        <v>538.17819999999995</v>
      </c>
      <c r="BA32">
        <v>533.88109999999995</v>
      </c>
      <c r="BB32">
        <v>539.5204</v>
      </c>
      <c r="BC32">
        <v>542.9787</v>
      </c>
      <c r="BD32">
        <v>562.15449999999998</v>
      </c>
      <c r="BE32">
        <v>579.44809999999995</v>
      </c>
      <c r="BF32">
        <v>600.673</v>
      </c>
      <c r="BG32">
        <v>632.149</v>
      </c>
      <c r="BH32">
        <v>656.82820000000004</v>
      </c>
      <c r="BI32">
        <v>680.72850000000005</v>
      </c>
    </row>
    <row r="33" spans="1:61" x14ac:dyDescent="0.2">
      <c r="A33" t="s">
        <v>33</v>
      </c>
      <c r="B33" t="s">
        <v>77</v>
      </c>
      <c r="C33" t="s">
        <v>6</v>
      </c>
      <c r="D33" t="s">
        <v>6</v>
      </c>
      <c r="E33" t="s">
        <v>6</v>
      </c>
      <c r="F33" t="s">
        <v>6</v>
      </c>
      <c r="G33" t="s">
        <v>6</v>
      </c>
      <c r="H33" t="s">
        <v>6</v>
      </c>
      <c r="I33" t="s">
        <v>6</v>
      </c>
      <c r="J33" t="s">
        <v>6</v>
      </c>
      <c r="K33" t="s">
        <v>6</v>
      </c>
      <c r="L33" t="s">
        <v>6</v>
      </c>
      <c r="M33" t="s">
        <v>6</v>
      </c>
      <c r="N33" t="s">
        <v>6</v>
      </c>
      <c r="O33" t="s">
        <v>6</v>
      </c>
      <c r="P33" t="s">
        <v>6</v>
      </c>
      <c r="Q33" t="s">
        <v>6</v>
      </c>
      <c r="R33" t="s">
        <v>6</v>
      </c>
      <c r="S33" t="s">
        <v>6</v>
      </c>
      <c r="T33" t="s">
        <v>6</v>
      </c>
      <c r="U33" t="s">
        <v>6</v>
      </c>
      <c r="V33" t="s">
        <v>6</v>
      </c>
      <c r="W33" t="s">
        <v>6</v>
      </c>
      <c r="X33" t="s">
        <v>6</v>
      </c>
      <c r="Y33" t="s">
        <v>6</v>
      </c>
      <c r="Z33" t="s">
        <v>6</v>
      </c>
      <c r="AA33" t="s">
        <v>6</v>
      </c>
      <c r="AB33" t="s">
        <v>6</v>
      </c>
      <c r="AC33" t="s">
        <v>6</v>
      </c>
      <c r="AD33" t="s">
        <v>6</v>
      </c>
      <c r="AE33" t="s">
        <v>6</v>
      </c>
      <c r="AF33" t="s">
        <v>6</v>
      </c>
      <c r="AG33">
        <v>23.301770000000001</v>
      </c>
      <c r="AH33">
        <v>21.227879999999999</v>
      </c>
      <c r="AI33">
        <v>20.068059999999999</v>
      </c>
      <c r="AJ33">
        <v>20.638670000000001</v>
      </c>
      <c r="AK33">
        <v>21.738199999999999</v>
      </c>
      <c r="AL33">
        <v>22.631019999999999</v>
      </c>
      <c r="AM33">
        <v>23.42679</v>
      </c>
      <c r="AN33">
        <v>24.624929999999999</v>
      </c>
      <c r="AO33">
        <v>25.434010000000001</v>
      </c>
      <c r="AP33">
        <v>26.775490000000001</v>
      </c>
      <c r="AQ33">
        <v>27.88813</v>
      </c>
      <c r="AR33">
        <v>28.710650000000001</v>
      </c>
      <c r="AS33">
        <v>29.812080000000002</v>
      </c>
      <c r="AT33">
        <v>30.659369999999999</v>
      </c>
      <c r="AU33">
        <v>31.993600000000001</v>
      </c>
      <c r="AV33">
        <v>33.274299999999997</v>
      </c>
      <c r="AW33">
        <v>35.156300000000002</v>
      </c>
      <c r="AX33">
        <v>37.596719999999998</v>
      </c>
      <c r="AY33">
        <v>38.837470000000003</v>
      </c>
      <c r="AZ33">
        <v>35.809199999999997</v>
      </c>
      <c r="BA33">
        <v>36.252429999999997</v>
      </c>
      <c r="BB33">
        <v>36.487839999999998</v>
      </c>
      <c r="BC33">
        <v>35.506529999999998</v>
      </c>
      <c r="BD33">
        <v>35.120609999999999</v>
      </c>
      <c r="BE33">
        <v>36.211550000000003</v>
      </c>
      <c r="BF33">
        <v>37.050440000000002</v>
      </c>
      <c r="BG33">
        <v>37.872750000000003</v>
      </c>
      <c r="BH33">
        <v>38.847290000000001</v>
      </c>
      <c r="BI33">
        <v>39.711350000000003</v>
      </c>
    </row>
    <row r="34" spans="1:61" x14ac:dyDescent="0.2">
      <c r="A34" t="s">
        <v>34</v>
      </c>
      <c r="B34" t="s">
        <v>78</v>
      </c>
      <c r="C34" t="s">
        <v>6</v>
      </c>
      <c r="D34" t="s">
        <v>6</v>
      </c>
      <c r="E34" t="s">
        <v>6</v>
      </c>
      <c r="F34" t="s">
        <v>6</v>
      </c>
      <c r="G34" t="s">
        <v>6</v>
      </c>
      <c r="H34" t="s">
        <v>6</v>
      </c>
      <c r="I34" t="s">
        <v>6</v>
      </c>
      <c r="J34" t="s">
        <v>6</v>
      </c>
      <c r="K34" t="s">
        <v>6</v>
      </c>
      <c r="L34" t="s">
        <v>6</v>
      </c>
      <c r="M34" t="s">
        <v>6</v>
      </c>
      <c r="N34" t="s">
        <v>6</v>
      </c>
      <c r="O34" t="s">
        <v>6</v>
      </c>
      <c r="P34" t="s">
        <v>6</v>
      </c>
      <c r="Q34" t="s">
        <v>6</v>
      </c>
      <c r="R34" t="s">
        <v>6</v>
      </c>
      <c r="S34" t="s">
        <v>6</v>
      </c>
      <c r="T34" t="s">
        <v>6</v>
      </c>
      <c r="U34" t="s">
        <v>6</v>
      </c>
      <c r="V34" t="s">
        <v>6</v>
      </c>
      <c r="W34" t="s">
        <v>6</v>
      </c>
      <c r="X34" t="s">
        <v>6</v>
      </c>
      <c r="Y34" t="s">
        <v>6</v>
      </c>
      <c r="Z34" t="s">
        <v>6</v>
      </c>
      <c r="AA34" t="s">
        <v>6</v>
      </c>
      <c r="AB34" t="s">
        <v>6</v>
      </c>
      <c r="AC34" t="s">
        <v>6</v>
      </c>
      <c r="AD34" t="s">
        <v>6</v>
      </c>
      <c r="AE34" t="s">
        <v>6</v>
      </c>
      <c r="AF34" t="s">
        <v>6</v>
      </c>
      <c r="AG34" t="s">
        <v>6</v>
      </c>
      <c r="AH34" t="s">
        <v>6</v>
      </c>
      <c r="AI34">
        <v>29.24973</v>
      </c>
      <c r="AJ34">
        <v>31.329329999999999</v>
      </c>
      <c r="AK34">
        <v>33.273470000000003</v>
      </c>
      <c r="AL34">
        <v>35.217799999999997</v>
      </c>
      <c r="AM34">
        <v>37.597520000000003</v>
      </c>
      <c r="AN34">
        <v>39.878770000000003</v>
      </c>
      <c r="AO34">
        <v>41.478639999999999</v>
      </c>
      <c r="AP34">
        <v>41.39358</v>
      </c>
      <c r="AQ34">
        <v>41.89452</v>
      </c>
      <c r="AR34">
        <v>43.283929999999998</v>
      </c>
      <c r="AS34">
        <v>45.241570000000003</v>
      </c>
      <c r="AT34">
        <v>47.693089999999998</v>
      </c>
      <c r="AU34">
        <v>50.201180000000001</v>
      </c>
      <c r="AV34">
        <v>53.590229999999998</v>
      </c>
      <c r="AW34">
        <v>58.120150000000002</v>
      </c>
      <c r="AX34">
        <v>64.396889999999999</v>
      </c>
      <c r="AY34">
        <v>68.022300000000001</v>
      </c>
      <c r="AZ34">
        <v>64.333770000000001</v>
      </c>
      <c r="BA34">
        <v>67.577290000000005</v>
      </c>
      <c r="BB34">
        <v>69.48236</v>
      </c>
      <c r="BC34">
        <v>70.633780000000002</v>
      </c>
      <c r="BD34">
        <v>71.686689999999999</v>
      </c>
      <c r="BE34">
        <v>73.529650000000004</v>
      </c>
      <c r="BF34">
        <v>76.346630000000005</v>
      </c>
      <c r="BG34">
        <v>78.937610000000006</v>
      </c>
      <c r="BH34">
        <v>81.450199999999995</v>
      </c>
      <c r="BI34">
        <v>84.531360000000006</v>
      </c>
    </row>
    <row r="35" spans="1:61" x14ac:dyDescent="0.2">
      <c r="A35" t="s">
        <v>35</v>
      </c>
      <c r="B35" t="s">
        <v>79</v>
      </c>
      <c r="C35">
        <v>39.069600000000001</v>
      </c>
      <c r="D35">
        <v>42.040799999999997</v>
      </c>
      <c r="E35">
        <v>43.294400000000003</v>
      </c>
      <c r="F35">
        <v>44.716700000000003</v>
      </c>
      <c r="G35">
        <v>47.059199999999997</v>
      </c>
      <c r="H35">
        <v>49.554699999999997</v>
      </c>
      <c r="I35">
        <v>50.730499999999999</v>
      </c>
      <c r="J35">
        <v>51.8307</v>
      </c>
      <c r="K35">
        <v>53.0246</v>
      </c>
      <c r="L35">
        <v>58.111400000000003</v>
      </c>
      <c r="M35">
        <v>62.452599999999997</v>
      </c>
      <c r="N35">
        <v>63.924500000000002</v>
      </c>
      <c r="O35">
        <v>68.869399999999999</v>
      </c>
      <c r="P35">
        <v>73.679100000000005</v>
      </c>
      <c r="Q35">
        <v>76.063800000000001</v>
      </c>
      <c r="R35">
        <v>78.583100000000002</v>
      </c>
      <c r="S35">
        <v>78.989999999999995</v>
      </c>
      <c r="T35">
        <v>79.2697</v>
      </c>
      <c r="U35">
        <v>81.760599999999997</v>
      </c>
      <c r="V35">
        <v>87.632099999999994</v>
      </c>
      <c r="W35">
        <v>92.602999999999994</v>
      </c>
      <c r="X35">
        <v>93.802000000000007</v>
      </c>
      <c r="Y35">
        <v>96.697999999999993</v>
      </c>
      <c r="Z35">
        <v>99.715999999999994</v>
      </c>
      <c r="AA35">
        <v>102.92100000000001</v>
      </c>
      <c r="AB35">
        <v>106.56100000000001</v>
      </c>
      <c r="AC35">
        <v>109.46599999999999</v>
      </c>
      <c r="AD35">
        <v>113.36199999999999</v>
      </c>
      <c r="AE35">
        <v>119.268</v>
      </c>
      <c r="AF35">
        <v>125.336</v>
      </c>
      <c r="AG35">
        <v>126.18300000000001</v>
      </c>
      <c r="AH35">
        <v>118.72</v>
      </c>
      <c r="AI35">
        <v>114.773</v>
      </c>
      <c r="AJ35">
        <v>113.93</v>
      </c>
      <c r="AK35">
        <v>118.41800000000001</v>
      </c>
      <c r="AL35">
        <v>123.4</v>
      </c>
      <c r="AM35">
        <v>127.91500000000001</v>
      </c>
      <c r="AN35">
        <v>135.91200000000001</v>
      </c>
      <c r="AO35">
        <v>143.29</v>
      </c>
      <c r="AP35">
        <v>149.65799999999999</v>
      </c>
      <c r="AQ35">
        <v>158.09100000000001</v>
      </c>
      <c r="AR35">
        <v>162.17099999999999</v>
      </c>
      <c r="AS35">
        <v>164.89599999999999</v>
      </c>
      <c r="AT35">
        <v>168.184</v>
      </c>
      <c r="AU35">
        <v>174.78700000000001</v>
      </c>
      <c r="AV35">
        <v>179.64599999999999</v>
      </c>
      <c r="AW35">
        <v>186.93100000000001</v>
      </c>
      <c r="AX35">
        <v>196.62299999999999</v>
      </c>
      <c r="AY35">
        <v>198.04</v>
      </c>
      <c r="AZ35">
        <v>181.66399999999999</v>
      </c>
      <c r="BA35">
        <v>187.1</v>
      </c>
      <c r="BB35">
        <v>191.91</v>
      </c>
      <c r="BC35">
        <v>189.173</v>
      </c>
      <c r="BD35">
        <v>187.739</v>
      </c>
      <c r="BE35">
        <v>186.40899999999999</v>
      </c>
      <c r="BF35">
        <v>186.80099999999999</v>
      </c>
      <c r="BG35">
        <v>188.3349</v>
      </c>
      <c r="BH35">
        <v>189.80170000000001</v>
      </c>
      <c r="BI35">
        <v>191.8912</v>
      </c>
    </row>
    <row r="36" spans="1:61" x14ac:dyDescent="0.2">
      <c r="A36" t="s">
        <v>36</v>
      </c>
      <c r="B36" t="s">
        <v>80</v>
      </c>
      <c r="C36">
        <v>972.07</v>
      </c>
      <c r="D36">
        <v>1027.4770000000001</v>
      </c>
      <c r="E36">
        <v>1071.6590000000001</v>
      </c>
      <c r="F36">
        <v>1128.4570000000001</v>
      </c>
      <c r="G36">
        <v>1205.193</v>
      </c>
      <c r="H36">
        <v>1250.989</v>
      </c>
      <c r="I36">
        <v>1277.26</v>
      </c>
      <c r="J36">
        <v>1320.6869999999999</v>
      </c>
      <c r="K36">
        <v>1368.232</v>
      </c>
      <c r="L36">
        <v>1436.643</v>
      </c>
      <c r="M36">
        <v>1530.0260000000001</v>
      </c>
      <c r="N36">
        <v>1543.796</v>
      </c>
      <c r="O36">
        <v>1579.3019999999999</v>
      </c>
      <c r="P36">
        <v>1642.4749999999999</v>
      </c>
      <c r="Q36">
        <v>1695.0340000000001</v>
      </c>
      <c r="R36">
        <v>1739.105</v>
      </c>
      <c r="S36">
        <v>1758.2349999999999</v>
      </c>
      <c r="T36">
        <v>1730.1030000000001</v>
      </c>
      <c r="U36">
        <v>1761.2449999999999</v>
      </c>
      <c r="V36">
        <v>1828.173</v>
      </c>
      <c r="W36">
        <v>1874.7739999999999</v>
      </c>
      <c r="X36">
        <v>1870.963</v>
      </c>
      <c r="Y36">
        <v>1894.325</v>
      </c>
      <c r="Z36">
        <v>1930.329</v>
      </c>
      <c r="AA36">
        <v>2011.973</v>
      </c>
      <c r="AB36">
        <v>2055.4389999999999</v>
      </c>
      <c r="AC36">
        <v>2110.7579999999998</v>
      </c>
      <c r="AD36">
        <v>2181.549</v>
      </c>
      <c r="AE36">
        <v>2237.3760000000002</v>
      </c>
      <c r="AF36">
        <v>2296.7739999999999</v>
      </c>
      <c r="AG36">
        <v>2314.107</v>
      </c>
      <c r="AH36">
        <v>2287.5880000000002</v>
      </c>
      <c r="AI36">
        <v>2261.0839999999998</v>
      </c>
      <c r="AJ36">
        <v>2214.3789999999999</v>
      </c>
      <c r="AK36">
        <v>2304.8939999999998</v>
      </c>
      <c r="AL36">
        <v>2397.65</v>
      </c>
      <c r="AM36">
        <v>2434.0430000000001</v>
      </c>
      <c r="AN36">
        <v>2504.6419999999998</v>
      </c>
      <c r="AO36">
        <v>2610.5079999999998</v>
      </c>
      <c r="AP36">
        <v>2728.768</v>
      </c>
      <c r="AQ36">
        <v>2857.9830000000002</v>
      </c>
      <c r="AR36">
        <v>2902.665</v>
      </c>
      <c r="AS36">
        <v>2962.8539999999998</v>
      </c>
      <c r="AT36">
        <v>3033.54</v>
      </c>
      <c r="AU36">
        <v>3164.605</v>
      </c>
      <c r="AV36">
        <v>3253.7939999999999</v>
      </c>
      <c r="AW36">
        <v>3406.3359999999998</v>
      </c>
      <c r="AX36">
        <v>3522.32</v>
      </c>
      <c r="AY36">
        <v>3502.6990000000001</v>
      </c>
      <c r="AZ36">
        <v>3321.096</v>
      </c>
      <c r="BA36">
        <v>3519.9940000000001</v>
      </c>
      <c r="BB36">
        <v>3613.7809999999999</v>
      </c>
      <c r="BC36">
        <v>3603.4340000000002</v>
      </c>
      <c r="BD36">
        <v>3648.16</v>
      </c>
      <c r="BE36">
        <v>3743.17</v>
      </c>
      <c r="BF36">
        <v>3897.5340000000001</v>
      </c>
      <c r="BG36">
        <v>4028.6419999999998</v>
      </c>
      <c r="BH36">
        <v>4123.5119999999997</v>
      </c>
      <c r="BI36">
        <v>4212.1270000000004</v>
      </c>
    </row>
    <row r="37" spans="1:61" x14ac:dyDescent="0.2">
      <c r="A37" t="s">
        <v>37</v>
      </c>
      <c r="B37" t="s">
        <v>81</v>
      </c>
      <c r="C37">
        <v>476.34300000000002</v>
      </c>
      <c r="D37">
        <v>489.089</v>
      </c>
      <c r="E37">
        <v>494.44499999999999</v>
      </c>
      <c r="F37">
        <v>518.56299999999999</v>
      </c>
      <c r="G37">
        <v>547.28099999999995</v>
      </c>
      <c r="H37">
        <v>558.93200000000002</v>
      </c>
      <c r="I37">
        <v>567.68200000000002</v>
      </c>
      <c r="J37">
        <v>583.47299999999996</v>
      </c>
      <c r="K37">
        <v>615.26700000000005</v>
      </c>
      <c r="L37">
        <v>627.09</v>
      </c>
      <c r="M37">
        <v>644.125</v>
      </c>
      <c r="N37">
        <v>666.53700000000003</v>
      </c>
      <c r="O37">
        <v>695.16099999999994</v>
      </c>
      <c r="P37">
        <v>740.45799999999997</v>
      </c>
      <c r="Q37">
        <v>722.149</v>
      </c>
      <c r="R37">
        <v>711.40099999999995</v>
      </c>
      <c r="S37">
        <v>732.18600000000004</v>
      </c>
      <c r="T37">
        <v>750.22199999999998</v>
      </c>
      <c r="U37">
        <v>781.69600000000003</v>
      </c>
      <c r="V37">
        <v>810.89599999999996</v>
      </c>
      <c r="W37">
        <v>794.34400000000005</v>
      </c>
      <c r="X37">
        <v>788.15700000000004</v>
      </c>
      <c r="Y37">
        <v>804.04399999999998</v>
      </c>
      <c r="Z37">
        <v>837.97900000000004</v>
      </c>
      <c r="AA37">
        <v>857.03899999999999</v>
      </c>
      <c r="AB37">
        <v>892.92600000000004</v>
      </c>
      <c r="AC37">
        <v>921.08199999999999</v>
      </c>
      <c r="AD37">
        <v>970.44799999999998</v>
      </c>
      <c r="AE37">
        <v>1026.6110000000001</v>
      </c>
      <c r="AF37">
        <v>1053.127</v>
      </c>
      <c r="AG37">
        <v>1060.6769999999999</v>
      </c>
      <c r="AH37">
        <v>1048.808</v>
      </c>
      <c r="AI37">
        <v>1052.5830000000001</v>
      </c>
      <c r="AJ37">
        <v>1078.971</v>
      </c>
      <c r="AK37">
        <v>1120.8900000000001</v>
      </c>
      <c r="AL37">
        <v>1148.9839999999999</v>
      </c>
      <c r="AM37">
        <v>1178.268</v>
      </c>
      <c r="AN37">
        <v>1215.115</v>
      </c>
      <c r="AO37">
        <v>1253.886</v>
      </c>
      <c r="AP37">
        <v>1295.056</v>
      </c>
      <c r="AQ37">
        <v>1343.5550000000001</v>
      </c>
      <c r="AR37">
        <v>1380.182</v>
      </c>
      <c r="AS37">
        <v>1413.268</v>
      </c>
      <c r="AT37">
        <v>1462.2550000000001</v>
      </c>
      <c r="AU37">
        <v>1499.22</v>
      </c>
      <c r="AV37">
        <v>1543.778</v>
      </c>
      <c r="AW37">
        <v>1582.4190000000001</v>
      </c>
      <c r="AX37">
        <v>1622.8620000000001</v>
      </c>
      <c r="AY37">
        <v>1612.684</v>
      </c>
      <c r="AZ37">
        <v>1542.8910000000001</v>
      </c>
      <c r="BA37">
        <v>1572.4390000000001</v>
      </c>
      <c r="BB37">
        <v>1596.1690000000001</v>
      </c>
      <c r="BC37">
        <v>1617.127</v>
      </c>
      <c r="BD37">
        <v>1648.0319999999999</v>
      </c>
      <c r="BE37">
        <v>1698.634</v>
      </c>
      <c r="BF37">
        <v>1736.3689999999999</v>
      </c>
      <c r="BG37">
        <v>1768.796</v>
      </c>
      <c r="BH37">
        <v>1787.2180000000001</v>
      </c>
      <c r="BI37">
        <v>1807.941</v>
      </c>
    </row>
    <row r="38" spans="1:61" x14ac:dyDescent="0.2">
      <c r="A38" t="s">
        <v>82</v>
      </c>
      <c r="B38" t="s">
        <v>83</v>
      </c>
      <c r="C38" t="s">
        <v>6</v>
      </c>
      <c r="D38" t="s">
        <v>6</v>
      </c>
      <c r="E38" t="s">
        <v>6</v>
      </c>
      <c r="F38" t="s">
        <v>6</v>
      </c>
      <c r="G38" t="s">
        <v>6</v>
      </c>
      <c r="H38" t="s">
        <v>6</v>
      </c>
      <c r="I38" t="s">
        <v>6</v>
      </c>
      <c r="J38" t="s">
        <v>6</v>
      </c>
      <c r="K38" t="s">
        <v>6</v>
      </c>
      <c r="L38" t="s">
        <v>6</v>
      </c>
      <c r="M38" t="s">
        <v>6</v>
      </c>
      <c r="N38" t="s">
        <v>6</v>
      </c>
      <c r="O38" t="s">
        <v>6</v>
      </c>
      <c r="P38" t="s">
        <v>6</v>
      </c>
      <c r="Q38" t="s">
        <v>6</v>
      </c>
      <c r="R38" t="s">
        <v>6</v>
      </c>
      <c r="S38" t="s">
        <v>6</v>
      </c>
      <c r="T38" t="s">
        <v>6</v>
      </c>
      <c r="U38" t="s">
        <v>6</v>
      </c>
      <c r="V38" t="s">
        <v>6</v>
      </c>
      <c r="W38" t="s">
        <v>6</v>
      </c>
      <c r="X38" t="s">
        <v>6</v>
      </c>
      <c r="Y38" t="s">
        <v>6</v>
      </c>
      <c r="Z38" t="s">
        <v>6</v>
      </c>
      <c r="AA38" t="s">
        <v>6</v>
      </c>
      <c r="AB38" t="s">
        <v>6</v>
      </c>
      <c r="AC38" t="s">
        <v>6</v>
      </c>
      <c r="AD38" t="s">
        <v>6</v>
      </c>
      <c r="AE38" t="s">
        <v>6</v>
      </c>
      <c r="AF38" t="s">
        <v>6</v>
      </c>
      <c r="AG38">
        <v>357.61919999999998</v>
      </c>
      <c r="AH38">
        <v>335.55130000000003</v>
      </c>
      <c r="AI38">
        <v>313.52170000000001</v>
      </c>
      <c r="AJ38">
        <v>290.10390000000001</v>
      </c>
      <c r="AK38">
        <v>285.0034</v>
      </c>
      <c r="AL38">
        <v>281.82639999999998</v>
      </c>
      <c r="AM38">
        <v>285.16469999999998</v>
      </c>
      <c r="AN38">
        <v>289.27300000000002</v>
      </c>
      <c r="AO38">
        <v>299.0498</v>
      </c>
      <c r="AP38">
        <v>312.02539999999999</v>
      </c>
      <c r="AQ38">
        <v>326.22109999999998</v>
      </c>
      <c r="AR38">
        <v>316.21530000000001</v>
      </c>
      <c r="AS38">
        <v>320.93849999999998</v>
      </c>
      <c r="AT38">
        <v>328.07159999999999</v>
      </c>
      <c r="AU38">
        <v>343.40620000000001</v>
      </c>
      <c r="AV38">
        <v>359.62849999999997</v>
      </c>
      <c r="AW38">
        <v>378.1028</v>
      </c>
      <c r="AX38">
        <v>402.57909999999998</v>
      </c>
      <c r="AY38">
        <v>424.60789999999997</v>
      </c>
      <c r="AZ38">
        <v>423.08499999999998</v>
      </c>
      <c r="BA38">
        <v>437.2955</v>
      </c>
      <c r="BB38">
        <v>447.52789999999999</v>
      </c>
      <c r="BC38">
        <v>445.4871</v>
      </c>
      <c r="BD38">
        <v>458.51690000000002</v>
      </c>
      <c r="BE38">
        <v>474.75209999999998</v>
      </c>
      <c r="BF38">
        <v>492.15309999999999</v>
      </c>
      <c r="BG38">
        <v>502.53500000000003</v>
      </c>
      <c r="BH38">
        <v>518.80880000000002</v>
      </c>
      <c r="BI38">
        <v>536.12980000000005</v>
      </c>
    </row>
    <row r="39" spans="1:61" x14ac:dyDescent="0.2">
      <c r="A39" t="s">
        <v>38</v>
      </c>
      <c r="B39" t="s">
        <v>84</v>
      </c>
      <c r="C39">
        <v>255.78399999999999</v>
      </c>
      <c r="D39">
        <v>255.571</v>
      </c>
      <c r="E39">
        <v>276.815</v>
      </c>
      <c r="F39">
        <v>305.28100000000001</v>
      </c>
      <c r="G39">
        <v>335.55500000000001</v>
      </c>
      <c r="H39">
        <v>360.01499999999999</v>
      </c>
      <c r="I39">
        <v>391.46800000000002</v>
      </c>
      <c r="J39">
        <v>386.50299999999999</v>
      </c>
      <c r="K39">
        <v>365.34300000000002</v>
      </c>
      <c r="L39">
        <v>374.01799999999997</v>
      </c>
      <c r="M39">
        <v>401.916</v>
      </c>
      <c r="N39">
        <v>454.41</v>
      </c>
      <c r="O39">
        <v>482.48</v>
      </c>
      <c r="P39">
        <v>515.31799999999998</v>
      </c>
      <c r="Q39">
        <v>544.72400000000005</v>
      </c>
      <c r="R39">
        <v>548.24300000000005</v>
      </c>
      <c r="S39">
        <v>580.91499999999996</v>
      </c>
      <c r="T39">
        <v>632.16499999999996</v>
      </c>
      <c r="U39">
        <v>670.20100000000002</v>
      </c>
      <c r="V39">
        <v>702.77599999999995</v>
      </c>
      <c r="W39">
        <v>743.17200000000003</v>
      </c>
      <c r="X39">
        <v>774.86800000000005</v>
      </c>
      <c r="Y39">
        <v>791.56299999999999</v>
      </c>
      <c r="Z39">
        <v>774.53499999999997</v>
      </c>
      <c r="AA39">
        <v>806.51700000000005</v>
      </c>
      <c r="AB39">
        <v>833.07399999999996</v>
      </c>
      <c r="AC39">
        <v>885.31200000000001</v>
      </c>
      <c r="AD39">
        <v>960.97</v>
      </c>
      <c r="AE39">
        <v>960.10799999999995</v>
      </c>
      <c r="AF39">
        <v>962.58900000000006</v>
      </c>
      <c r="AG39">
        <v>973.846</v>
      </c>
      <c r="AH39">
        <v>971.66899999999998</v>
      </c>
      <c r="AI39">
        <v>938.88599999999997</v>
      </c>
      <c r="AJ39">
        <v>951.21799999999996</v>
      </c>
      <c r="AK39">
        <v>985.54600000000005</v>
      </c>
      <c r="AL39">
        <v>986.69500000000005</v>
      </c>
      <c r="AM39">
        <v>1033.9090000000001</v>
      </c>
      <c r="AN39">
        <v>1084.7059999999999</v>
      </c>
      <c r="AO39">
        <v>1155.941</v>
      </c>
      <c r="AP39">
        <v>1202.223</v>
      </c>
      <c r="AQ39">
        <v>1258.4929999999999</v>
      </c>
      <c r="AR39">
        <v>1306.74</v>
      </c>
      <c r="AS39">
        <v>1310.8530000000001</v>
      </c>
      <c r="AT39">
        <v>1342.8389999999999</v>
      </c>
      <c r="AU39">
        <v>1451.606</v>
      </c>
      <c r="AV39">
        <v>1548.9280000000001</v>
      </c>
      <c r="AW39">
        <v>1626.384</v>
      </c>
      <c r="AX39">
        <v>1778.452</v>
      </c>
      <c r="AY39">
        <v>1805.473</v>
      </c>
      <c r="AZ39">
        <v>1680.1020000000001</v>
      </c>
      <c r="BA39">
        <v>1620.2929999999999</v>
      </c>
      <c r="BB39">
        <v>1652.49</v>
      </c>
      <c r="BC39">
        <v>1672.61</v>
      </c>
      <c r="BD39">
        <v>1746.3679999999999</v>
      </c>
      <c r="BE39">
        <v>1780.0129999999999</v>
      </c>
      <c r="BF39">
        <v>1854.239</v>
      </c>
      <c r="BG39">
        <v>1928.7650000000001</v>
      </c>
      <c r="BH39">
        <v>1996.586</v>
      </c>
      <c r="BI39">
        <v>2049.7310000000002</v>
      </c>
    </row>
    <row r="40" spans="1:61" x14ac:dyDescent="0.2">
      <c r="A40" t="s">
        <v>85</v>
      </c>
      <c r="B40" t="s">
        <v>86</v>
      </c>
      <c r="C40">
        <v>122.021</v>
      </c>
      <c r="D40">
        <v>124.11799999999999</v>
      </c>
      <c r="E40">
        <v>131.65700000000001</v>
      </c>
      <c r="F40">
        <v>144.06899999999999</v>
      </c>
      <c r="G40">
        <v>150.03399999999999</v>
      </c>
      <c r="H40">
        <v>153.96100000000001</v>
      </c>
      <c r="I40">
        <v>171.99</v>
      </c>
      <c r="J40">
        <v>179.732</v>
      </c>
      <c r="K40">
        <v>191.751</v>
      </c>
      <c r="L40">
        <v>201.96700000000001</v>
      </c>
      <c r="M40">
        <v>211.84700000000001</v>
      </c>
      <c r="N40">
        <v>223.64</v>
      </c>
      <c r="O40">
        <v>240.24700000000001</v>
      </c>
      <c r="P40">
        <v>248.08500000000001</v>
      </c>
      <c r="Q40">
        <v>261.964</v>
      </c>
      <c r="R40">
        <v>280.75700000000001</v>
      </c>
      <c r="S40">
        <v>310.12799999999999</v>
      </c>
      <c r="T40">
        <v>320.69299999999998</v>
      </c>
      <c r="U40">
        <v>325.51299999999998</v>
      </c>
      <c r="V40">
        <v>323.48099999999999</v>
      </c>
      <c r="W40">
        <v>315.56400000000002</v>
      </c>
      <c r="X40">
        <v>330.89</v>
      </c>
      <c r="Y40">
        <v>342.68099999999998</v>
      </c>
      <c r="Z40">
        <v>359.71600000000001</v>
      </c>
      <c r="AA40">
        <v>383.86</v>
      </c>
      <c r="AB40">
        <v>400.14100000000002</v>
      </c>
      <c r="AC40">
        <v>428.19900000000001</v>
      </c>
      <c r="AD40">
        <v>468.81599999999997</v>
      </c>
      <c r="AE40">
        <v>478.75700000000001</v>
      </c>
      <c r="AF40">
        <v>479.96199999999999</v>
      </c>
      <c r="AG40">
        <v>524.38400000000001</v>
      </c>
      <c r="AH40">
        <v>529.24199999999996</v>
      </c>
      <c r="AI40">
        <v>560.91399999999999</v>
      </c>
      <c r="AJ40">
        <v>606.02200000000005</v>
      </c>
      <c r="AK40">
        <v>572.96</v>
      </c>
      <c r="AL40">
        <v>614.16300000000001</v>
      </c>
      <c r="AM40">
        <v>657.18700000000001</v>
      </c>
      <c r="AN40">
        <v>706.66499999999996</v>
      </c>
      <c r="AO40">
        <v>728.51400000000001</v>
      </c>
      <c r="AP40">
        <v>703.99699999999996</v>
      </c>
      <c r="AQ40">
        <v>751.68899999999996</v>
      </c>
      <c r="AR40">
        <v>708.86199999999997</v>
      </c>
      <c r="AS40">
        <v>752.55499999999995</v>
      </c>
      <c r="AT40">
        <v>792.17899999999997</v>
      </c>
      <c r="AU40">
        <v>866.34900000000005</v>
      </c>
      <c r="AV40">
        <v>939.13599999999997</v>
      </c>
      <c r="AW40">
        <v>1003.875</v>
      </c>
      <c r="AX40">
        <v>1050.742</v>
      </c>
      <c r="AY40">
        <v>1057.665</v>
      </c>
      <c r="AZ40">
        <v>1006.623</v>
      </c>
      <c r="BA40">
        <v>1098.799</v>
      </c>
      <c r="BB40">
        <v>1195.194</v>
      </c>
      <c r="BC40">
        <v>1220.6220000000001</v>
      </c>
      <c r="BD40">
        <v>1271.796</v>
      </c>
      <c r="BE40">
        <v>1310.2059999999999</v>
      </c>
      <c r="BF40">
        <v>1362.2470000000001</v>
      </c>
      <c r="BG40">
        <v>1398.895</v>
      </c>
      <c r="BH40">
        <v>1440.452</v>
      </c>
      <c r="BI40">
        <v>1488.029</v>
      </c>
    </row>
    <row r="41" spans="1:61" x14ac:dyDescent="0.2">
      <c r="A41" t="s">
        <v>87</v>
      </c>
      <c r="B41" t="s">
        <v>88</v>
      </c>
      <c r="C41" t="s">
        <v>6</v>
      </c>
      <c r="D41" t="s">
        <v>6</v>
      </c>
      <c r="E41" t="s">
        <v>6</v>
      </c>
      <c r="F41" t="s">
        <v>6</v>
      </c>
      <c r="G41" t="s">
        <v>6</v>
      </c>
      <c r="H41" t="s">
        <v>6</v>
      </c>
      <c r="I41" t="s">
        <v>6</v>
      </c>
      <c r="J41" t="s">
        <v>6</v>
      </c>
      <c r="K41" t="s">
        <v>6</v>
      </c>
      <c r="L41" t="s">
        <v>6</v>
      </c>
      <c r="M41" t="s">
        <v>6</v>
      </c>
      <c r="N41" t="s">
        <v>6</v>
      </c>
      <c r="O41" t="s">
        <v>6</v>
      </c>
      <c r="P41" t="s">
        <v>6</v>
      </c>
      <c r="Q41" t="s">
        <v>6</v>
      </c>
      <c r="R41" t="s">
        <v>6</v>
      </c>
      <c r="S41" t="s">
        <v>6</v>
      </c>
      <c r="T41" t="s">
        <v>6</v>
      </c>
      <c r="U41" t="s">
        <v>6</v>
      </c>
      <c r="V41" t="s">
        <v>6</v>
      </c>
      <c r="W41" t="s">
        <v>6</v>
      </c>
      <c r="X41" t="s">
        <v>6</v>
      </c>
      <c r="Y41" t="s">
        <v>6</v>
      </c>
      <c r="Z41" t="s">
        <v>6</v>
      </c>
      <c r="AA41" t="s">
        <v>6</v>
      </c>
      <c r="AB41" t="s">
        <v>6</v>
      </c>
      <c r="AC41" t="s">
        <v>6</v>
      </c>
      <c r="AD41" t="s">
        <v>6</v>
      </c>
      <c r="AE41" t="s">
        <v>6</v>
      </c>
      <c r="AF41" t="s">
        <v>6</v>
      </c>
      <c r="AG41" t="s">
        <v>6</v>
      </c>
      <c r="AH41" t="s">
        <v>6</v>
      </c>
      <c r="AI41" t="s">
        <v>6</v>
      </c>
      <c r="AJ41" t="s">
        <v>6</v>
      </c>
      <c r="AK41" t="s">
        <v>6</v>
      </c>
      <c r="AL41" t="s">
        <v>6</v>
      </c>
      <c r="AM41" t="s">
        <v>6</v>
      </c>
      <c r="AN41" t="s">
        <v>6</v>
      </c>
      <c r="AO41" t="s">
        <v>6</v>
      </c>
      <c r="AP41" t="s">
        <v>6</v>
      </c>
      <c r="AQ41">
        <v>2.191071</v>
      </c>
      <c r="AR41">
        <v>2.215128</v>
      </c>
      <c r="AS41">
        <v>2.2573569999999998</v>
      </c>
      <c r="AT41">
        <v>2.3133569999999999</v>
      </c>
      <c r="AU41">
        <v>2.4157980000000001</v>
      </c>
      <c r="AV41">
        <v>2.516807</v>
      </c>
      <c r="AW41">
        <v>2.732443</v>
      </c>
      <c r="AX41">
        <v>3.0236190000000001</v>
      </c>
      <c r="AY41">
        <v>3.2329029999999999</v>
      </c>
      <c r="AZ41">
        <v>3.0499480000000001</v>
      </c>
      <c r="BA41">
        <v>3.1250900000000001</v>
      </c>
      <c r="BB41">
        <v>3.2259799999999998</v>
      </c>
      <c r="BC41">
        <v>3.1381100000000002</v>
      </c>
      <c r="BD41">
        <v>3.2494800000000001</v>
      </c>
      <c r="BE41">
        <v>3.3074499999999998</v>
      </c>
      <c r="BF41">
        <v>3.4195799999999998</v>
      </c>
      <c r="BG41">
        <v>3.5133999999999999</v>
      </c>
      <c r="BH41">
        <v>3.6311140000000002</v>
      </c>
      <c r="BI41">
        <v>3.7438669999999998</v>
      </c>
    </row>
    <row r="42" spans="1:61" x14ac:dyDescent="0.2">
      <c r="A42" t="s">
        <v>89</v>
      </c>
      <c r="B42" t="s">
        <v>90</v>
      </c>
      <c r="C42" t="s">
        <v>6</v>
      </c>
      <c r="D42" t="s">
        <v>6</v>
      </c>
      <c r="E42" t="s">
        <v>6</v>
      </c>
      <c r="F42" t="s">
        <v>6</v>
      </c>
      <c r="G42" t="s">
        <v>6</v>
      </c>
      <c r="H42" t="s">
        <v>6</v>
      </c>
      <c r="I42" t="s">
        <v>6</v>
      </c>
      <c r="J42" t="s">
        <v>6</v>
      </c>
      <c r="K42" t="s">
        <v>6</v>
      </c>
      <c r="L42" t="s">
        <v>6</v>
      </c>
      <c r="M42" t="s">
        <v>6</v>
      </c>
      <c r="N42" t="s">
        <v>6</v>
      </c>
      <c r="O42" t="s">
        <v>6</v>
      </c>
      <c r="P42" t="s">
        <v>6</v>
      </c>
      <c r="Q42" t="s">
        <v>6</v>
      </c>
      <c r="R42" t="s">
        <v>6</v>
      </c>
      <c r="S42" t="s">
        <v>6</v>
      </c>
      <c r="T42" t="s">
        <v>6</v>
      </c>
      <c r="U42" t="s">
        <v>6</v>
      </c>
      <c r="V42" t="s">
        <v>6</v>
      </c>
      <c r="W42" t="s">
        <v>6</v>
      </c>
      <c r="X42" t="s">
        <v>6</v>
      </c>
      <c r="Y42" t="s">
        <v>6</v>
      </c>
      <c r="Z42" t="s">
        <v>6</v>
      </c>
      <c r="AA42" t="s">
        <v>6</v>
      </c>
      <c r="AB42" t="s">
        <v>6</v>
      </c>
      <c r="AC42" t="s">
        <v>6</v>
      </c>
      <c r="AD42" t="s">
        <v>6</v>
      </c>
      <c r="AE42" t="s">
        <v>6</v>
      </c>
      <c r="AF42" t="s">
        <v>6</v>
      </c>
      <c r="AG42" t="s">
        <v>6</v>
      </c>
      <c r="AH42" t="s">
        <v>6</v>
      </c>
      <c r="AI42" t="s">
        <v>6</v>
      </c>
      <c r="AJ42" t="s">
        <v>6</v>
      </c>
      <c r="AK42" t="s">
        <v>6</v>
      </c>
      <c r="AL42">
        <v>1869.0440000000001</v>
      </c>
      <c r="AM42">
        <v>1914.39</v>
      </c>
      <c r="AN42">
        <v>2051.9349999999999</v>
      </c>
      <c r="AO42">
        <v>2101.8069999999998</v>
      </c>
      <c r="AP42">
        <v>1846.509</v>
      </c>
      <c r="AQ42">
        <v>1989.7840000000001</v>
      </c>
      <c r="AR42">
        <v>2089.1280000000002</v>
      </c>
      <c r="AS42">
        <v>2237.7860000000001</v>
      </c>
      <c r="AT42">
        <v>2336.5929999999998</v>
      </c>
      <c r="AU42">
        <v>2547.973</v>
      </c>
      <c r="AV42">
        <v>2689.1419999999998</v>
      </c>
      <c r="AW42">
        <v>2821.027</v>
      </c>
      <c r="AX42">
        <v>2987.15</v>
      </c>
      <c r="AY42">
        <v>3147.4609999999998</v>
      </c>
      <c r="AZ42">
        <v>3049.3870000000002</v>
      </c>
      <c r="BA42">
        <v>3067.21</v>
      </c>
      <c r="BB42">
        <v>3110.1959999999999</v>
      </c>
      <c r="BC42">
        <v>3078.6190000000001</v>
      </c>
      <c r="BD42">
        <v>3157.7930000000001</v>
      </c>
      <c r="BE42">
        <v>3099.9639999999999</v>
      </c>
      <c r="BF42">
        <v>3123.453</v>
      </c>
      <c r="BG42">
        <v>3208.038</v>
      </c>
      <c r="BH42">
        <v>3305.6109999999999</v>
      </c>
      <c r="BI42">
        <v>3414.49</v>
      </c>
    </row>
    <row r="43" spans="1:61" x14ac:dyDescent="0.2">
      <c r="A43" t="s">
        <v>91</v>
      </c>
      <c r="B43" t="s">
        <v>92</v>
      </c>
      <c r="C43" t="s">
        <v>6</v>
      </c>
      <c r="D43" t="s">
        <v>6</v>
      </c>
      <c r="E43" t="s">
        <v>6</v>
      </c>
      <c r="F43" t="s">
        <v>6</v>
      </c>
      <c r="G43" t="s">
        <v>6</v>
      </c>
      <c r="H43" t="s">
        <v>6</v>
      </c>
      <c r="I43" t="s">
        <v>6</v>
      </c>
      <c r="J43" t="s">
        <v>6</v>
      </c>
      <c r="K43" t="s">
        <v>6</v>
      </c>
      <c r="L43" t="s">
        <v>6</v>
      </c>
      <c r="M43" t="s">
        <v>6</v>
      </c>
      <c r="N43" t="s">
        <v>6</v>
      </c>
      <c r="O43" t="s">
        <v>6</v>
      </c>
      <c r="P43" t="s">
        <v>6</v>
      </c>
      <c r="Q43" t="s">
        <v>6</v>
      </c>
      <c r="R43" t="s">
        <v>6</v>
      </c>
      <c r="S43" t="s">
        <v>6</v>
      </c>
      <c r="T43" t="s">
        <v>6</v>
      </c>
      <c r="U43" t="s">
        <v>6</v>
      </c>
      <c r="V43" t="s">
        <v>6</v>
      </c>
      <c r="W43" t="s">
        <v>6</v>
      </c>
      <c r="X43" t="s">
        <v>6</v>
      </c>
      <c r="Y43" t="s">
        <v>6</v>
      </c>
      <c r="Z43" t="s">
        <v>6</v>
      </c>
      <c r="AA43" t="s">
        <v>6</v>
      </c>
      <c r="AB43" t="s">
        <v>6</v>
      </c>
      <c r="AC43" t="s">
        <v>6</v>
      </c>
      <c r="AD43" t="s">
        <v>6</v>
      </c>
      <c r="AE43" t="s">
        <v>6</v>
      </c>
      <c r="AF43" t="s">
        <v>6</v>
      </c>
      <c r="AG43" t="s">
        <v>6</v>
      </c>
      <c r="AH43" t="s">
        <v>6</v>
      </c>
      <c r="AI43" t="s">
        <v>6</v>
      </c>
      <c r="AJ43" t="s">
        <v>6</v>
      </c>
      <c r="AK43" t="s">
        <v>6</v>
      </c>
      <c r="AL43" t="s">
        <v>6</v>
      </c>
      <c r="AM43">
        <v>615.69299999999998</v>
      </c>
      <c r="AN43">
        <v>548.43299999999999</v>
      </c>
      <c r="AO43">
        <v>596.85599999999999</v>
      </c>
      <c r="AP43">
        <v>673.79499999999996</v>
      </c>
      <c r="AQ43">
        <v>720.59900000000005</v>
      </c>
      <c r="AR43">
        <v>780.36</v>
      </c>
      <c r="AS43">
        <v>815.76199999999994</v>
      </c>
      <c r="AT43">
        <v>860.86199999999997</v>
      </c>
      <c r="AU43">
        <v>908.33699999999999</v>
      </c>
      <c r="AV43">
        <v>958.53599999999994</v>
      </c>
      <c r="AW43">
        <v>1015.115</v>
      </c>
      <c r="AX43">
        <v>1075.8510000000001</v>
      </c>
      <c r="AY43">
        <v>1156.5409999999999</v>
      </c>
      <c r="AZ43">
        <v>1195.335</v>
      </c>
      <c r="BA43">
        <v>1239.645</v>
      </c>
      <c r="BB43">
        <v>1271.1990000000001</v>
      </c>
      <c r="BC43">
        <v>1289.2149999999999</v>
      </c>
      <c r="BD43">
        <v>1302.133</v>
      </c>
      <c r="BE43">
        <v>1325.925</v>
      </c>
      <c r="BF43">
        <v>1323.3720000000001</v>
      </c>
      <c r="BG43">
        <v>1365.329</v>
      </c>
      <c r="BH43">
        <v>1413.4870000000001</v>
      </c>
      <c r="BI43">
        <v>1463.2819999999999</v>
      </c>
    </row>
    <row r="44" spans="1:61" x14ac:dyDescent="0.2">
      <c r="A44" t="s">
        <v>39</v>
      </c>
      <c r="B44" t="s">
        <v>93</v>
      </c>
      <c r="C44">
        <v>501.69299999999998</v>
      </c>
      <c r="D44">
        <v>533.173</v>
      </c>
      <c r="E44">
        <v>548.17399999999998</v>
      </c>
      <c r="F44">
        <v>568.92499999999995</v>
      </c>
      <c r="G44">
        <v>597.42100000000005</v>
      </c>
      <c r="H44">
        <v>628.99599999999998</v>
      </c>
      <c r="I44">
        <v>652.81200000000001</v>
      </c>
      <c r="J44">
        <v>693.65300000000002</v>
      </c>
      <c r="K44">
        <v>709.32899999999995</v>
      </c>
      <c r="L44">
        <v>741.28</v>
      </c>
      <c r="M44">
        <v>756.096</v>
      </c>
      <c r="N44">
        <v>798.98500000000001</v>
      </c>
      <c r="O44">
        <v>841.57600000000002</v>
      </c>
      <c r="P44">
        <v>879.72400000000005</v>
      </c>
      <c r="Q44">
        <v>914.23599999999999</v>
      </c>
      <c r="R44">
        <v>959.50900000000001</v>
      </c>
      <c r="S44">
        <v>1015.4059999999999</v>
      </c>
      <c r="T44">
        <v>1057.655</v>
      </c>
      <c r="U44">
        <v>1098.579</v>
      </c>
      <c r="V44">
        <v>1146.614</v>
      </c>
      <c r="W44">
        <v>1198.953</v>
      </c>
      <c r="X44">
        <v>1218.115</v>
      </c>
      <c r="Y44">
        <v>1220.982</v>
      </c>
      <c r="Z44">
        <v>1269.489</v>
      </c>
      <c r="AA44">
        <v>1346.3240000000001</v>
      </c>
      <c r="AB44">
        <v>1421.09</v>
      </c>
      <c r="AC44">
        <v>1478.5350000000001</v>
      </c>
      <c r="AD44">
        <v>1504.4590000000001</v>
      </c>
      <c r="AE44">
        <v>1500.617</v>
      </c>
      <c r="AF44">
        <v>1516.1980000000001</v>
      </c>
      <c r="AG44">
        <v>1545.498</v>
      </c>
      <c r="AH44">
        <v>1593.171</v>
      </c>
      <c r="AI44">
        <v>1650.1179999999999</v>
      </c>
      <c r="AJ44">
        <v>1697.069</v>
      </c>
      <c r="AK44">
        <v>1782.8630000000001</v>
      </c>
      <c r="AL44">
        <v>1856.922</v>
      </c>
      <c r="AM44">
        <v>1950.288</v>
      </c>
      <c r="AN44">
        <v>2053.355</v>
      </c>
      <c r="AO44">
        <v>2107.2429999999999</v>
      </c>
      <c r="AP44">
        <v>2149.6680000000001</v>
      </c>
      <c r="AQ44">
        <v>2218.5709999999999</v>
      </c>
      <c r="AR44">
        <v>2264.8359999999998</v>
      </c>
      <c r="AS44">
        <v>2297.3980000000001</v>
      </c>
      <c r="AT44">
        <v>2318.5300000000002</v>
      </c>
      <c r="AU44">
        <v>2410.3220000000001</v>
      </c>
      <c r="AV44">
        <v>2473.5859999999998</v>
      </c>
      <c r="AW44">
        <v>2532.83</v>
      </c>
      <c r="AX44">
        <v>2607.0360000000001</v>
      </c>
      <c r="AY44">
        <v>2617.0549999999998</v>
      </c>
      <c r="AZ44">
        <v>2574.5929999999998</v>
      </c>
      <c r="BA44">
        <v>2590.0889999999999</v>
      </c>
      <c r="BB44">
        <v>2615.181</v>
      </c>
      <c r="BC44">
        <v>2687.0680000000002</v>
      </c>
      <c r="BD44">
        <v>2713.904</v>
      </c>
      <c r="BE44">
        <v>2765.9789999999998</v>
      </c>
      <c r="BF44">
        <v>2810.5390000000002</v>
      </c>
      <c r="BG44">
        <v>2829.0839999999998</v>
      </c>
      <c r="BH44">
        <v>2873.1320000000001</v>
      </c>
      <c r="BI44">
        <v>2921.9780000000001</v>
      </c>
    </row>
    <row r="45" spans="1:61" x14ac:dyDescent="0.2">
      <c r="A45" t="s">
        <v>40</v>
      </c>
      <c r="B45" t="s">
        <v>94</v>
      </c>
      <c r="C45">
        <v>199.91589999999999</v>
      </c>
      <c r="D45">
        <v>216.6139</v>
      </c>
      <c r="E45">
        <v>227.49279999999999</v>
      </c>
      <c r="F45">
        <v>238.76740000000001</v>
      </c>
      <c r="G45">
        <v>250.94049999999999</v>
      </c>
      <c r="H45">
        <v>258.63170000000002</v>
      </c>
      <c r="I45">
        <v>264.86799999999999</v>
      </c>
      <c r="J45">
        <v>272.8159</v>
      </c>
      <c r="K45">
        <v>282.90309999999999</v>
      </c>
      <c r="L45">
        <v>298.76679999999999</v>
      </c>
      <c r="M45">
        <v>317.76459999999997</v>
      </c>
      <c r="N45">
        <v>330.7149</v>
      </c>
      <c r="O45">
        <v>341.29950000000002</v>
      </c>
      <c r="P45">
        <v>351.70890000000003</v>
      </c>
      <c r="Q45">
        <v>356.82589999999999</v>
      </c>
      <c r="R45">
        <v>330.83760000000001</v>
      </c>
      <c r="S45">
        <v>326.19380000000001</v>
      </c>
      <c r="T45">
        <v>334.13209999999998</v>
      </c>
      <c r="U45">
        <v>335.49900000000002</v>
      </c>
      <c r="V45">
        <v>343.85809999999998</v>
      </c>
      <c r="W45">
        <v>359.68239999999997</v>
      </c>
      <c r="X45">
        <v>366.04719999999998</v>
      </c>
      <c r="Y45">
        <v>361.1848</v>
      </c>
      <c r="Z45">
        <v>363.10109999999997</v>
      </c>
      <c r="AA45">
        <v>374.46109999999999</v>
      </c>
      <c r="AB45">
        <v>387.61649999999997</v>
      </c>
      <c r="AC45">
        <v>394.23680000000002</v>
      </c>
      <c r="AD45">
        <v>399.18490000000003</v>
      </c>
      <c r="AE45">
        <v>412.2724</v>
      </c>
      <c r="AF45">
        <v>431.0333</v>
      </c>
      <c r="AG45">
        <v>447.40269999999998</v>
      </c>
      <c r="AH45">
        <v>443.30529999999999</v>
      </c>
      <c r="AI45">
        <v>443.11149999999998</v>
      </c>
      <c r="AJ45">
        <v>442.5532</v>
      </c>
      <c r="AK45">
        <v>448.17259999999999</v>
      </c>
      <c r="AL45">
        <v>450.32769999999999</v>
      </c>
      <c r="AM45">
        <v>453.03460000000001</v>
      </c>
      <c r="AN45">
        <v>463.50900000000001</v>
      </c>
      <c r="AO45">
        <v>477.15820000000002</v>
      </c>
      <c r="AP45">
        <v>484.99970000000002</v>
      </c>
      <c r="AQ45">
        <v>504.13830000000002</v>
      </c>
      <c r="AR45">
        <v>511.43119999999999</v>
      </c>
      <c r="AS45">
        <v>512.16449999999998</v>
      </c>
      <c r="AT45">
        <v>512.41909999999996</v>
      </c>
      <c r="AU45">
        <v>526.98689999999999</v>
      </c>
      <c r="AV45">
        <v>542.99839999999995</v>
      </c>
      <c r="AW45">
        <v>564.78769999999997</v>
      </c>
      <c r="AX45">
        <v>588.17190000000005</v>
      </c>
      <c r="AY45">
        <v>601.56600000000003</v>
      </c>
      <c r="AZ45">
        <v>588.755</v>
      </c>
      <c r="BA45">
        <v>606.14570000000003</v>
      </c>
      <c r="BB45">
        <v>617.08389999999997</v>
      </c>
      <c r="BC45">
        <v>623.55160000000001</v>
      </c>
      <c r="BD45">
        <v>634.65440000000001</v>
      </c>
      <c r="BE45">
        <v>647.32780000000002</v>
      </c>
      <c r="BF45">
        <v>652.77980000000002</v>
      </c>
      <c r="BG45">
        <v>660.93039999999996</v>
      </c>
      <c r="BH45">
        <v>670.61829999999998</v>
      </c>
      <c r="BI45">
        <v>682.0557</v>
      </c>
    </row>
    <row r="46" spans="1:61" x14ac:dyDescent="0.2">
      <c r="A46" t="s">
        <v>41</v>
      </c>
      <c r="B46" t="s">
        <v>95</v>
      </c>
      <c r="C46">
        <v>3161.8</v>
      </c>
      <c r="D46">
        <v>3235.39</v>
      </c>
      <c r="E46">
        <v>3432.35</v>
      </c>
      <c r="F46">
        <v>3581.83</v>
      </c>
      <c r="G46">
        <v>3792.45</v>
      </c>
      <c r="H46">
        <v>4038.79</v>
      </c>
      <c r="I46">
        <v>4307.8500000000004</v>
      </c>
      <c r="J46">
        <v>4415.67</v>
      </c>
      <c r="K46">
        <v>4627.92</v>
      </c>
      <c r="L46">
        <v>4770.09</v>
      </c>
      <c r="M46">
        <v>4779.7</v>
      </c>
      <c r="N46">
        <v>4937.21</v>
      </c>
      <c r="O46">
        <v>5197.07</v>
      </c>
      <c r="P46">
        <v>5490.34</v>
      </c>
      <c r="Q46">
        <v>5461.95</v>
      </c>
      <c r="R46">
        <v>5451.15</v>
      </c>
      <c r="S46">
        <v>5744.76</v>
      </c>
      <c r="T46">
        <v>6009.51</v>
      </c>
      <c r="U46">
        <v>6343.74</v>
      </c>
      <c r="V46">
        <v>6545.2</v>
      </c>
      <c r="W46">
        <v>6529.19</v>
      </c>
      <c r="X46">
        <v>6698.59</v>
      </c>
      <c r="Y46">
        <v>6570.58</v>
      </c>
      <c r="Z46">
        <v>6874.96</v>
      </c>
      <c r="AA46">
        <v>7374.02</v>
      </c>
      <c r="AB46">
        <v>7686.59</v>
      </c>
      <c r="AC46">
        <v>7956.51</v>
      </c>
      <c r="AD46">
        <v>8231.9500000000007</v>
      </c>
      <c r="AE46">
        <v>8578.01</v>
      </c>
      <c r="AF46">
        <v>8893.73</v>
      </c>
      <c r="AG46">
        <v>9064.43</v>
      </c>
      <c r="AH46">
        <v>9057.7199999999993</v>
      </c>
      <c r="AI46">
        <v>9379.76</v>
      </c>
      <c r="AJ46">
        <v>9637.31</v>
      </c>
      <c r="AK46">
        <v>10026.43</v>
      </c>
      <c r="AL46">
        <v>10299.049999999999</v>
      </c>
      <c r="AM46">
        <v>10689.99</v>
      </c>
      <c r="AN46">
        <v>11169.65</v>
      </c>
      <c r="AO46">
        <v>11666.69</v>
      </c>
      <c r="AP46">
        <v>12213.3</v>
      </c>
      <c r="AQ46">
        <v>12713.13</v>
      </c>
      <c r="AR46">
        <v>12837.13</v>
      </c>
      <c r="AS46">
        <v>13066.49</v>
      </c>
      <c r="AT46">
        <v>13433.22</v>
      </c>
      <c r="AU46">
        <v>13941.76</v>
      </c>
      <c r="AV46">
        <v>14408.09</v>
      </c>
      <c r="AW46">
        <v>14792.32</v>
      </c>
      <c r="AX46">
        <v>15055.4</v>
      </c>
      <c r="AY46">
        <v>15011.57</v>
      </c>
      <c r="AZ46">
        <v>14594.84</v>
      </c>
      <c r="BA46">
        <v>14964.4</v>
      </c>
      <c r="BB46">
        <v>15204.09</v>
      </c>
      <c r="BC46">
        <v>15542.17</v>
      </c>
      <c r="BD46">
        <v>15802.92</v>
      </c>
      <c r="BE46">
        <v>16177.54</v>
      </c>
      <c r="BF46">
        <v>16597.509999999998</v>
      </c>
      <c r="BG46">
        <v>16857.79</v>
      </c>
      <c r="BH46">
        <v>17204.669999999998</v>
      </c>
      <c r="BI46">
        <v>17527.39</v>
      </c>
    </row>
    <row r="47" spans="1:61" x14ac:dyDescent="0.2">
      <c r="A47" t="s">
        <v>42</v>
      </c>
      <c r="B47" t="s">
        <v>96</v>
      </c>
      <c r="C47">
        <v>62679</v>
      </c>
      <c r="D47">
        <v>70108.5</v>
      </c>
      <c r="E47">
        <v>76135.5</v>
      </c>
      <c r="F47">
        <v>82825.8</v>
      </c>
      <c r="G47">
        <v>92090.4</v>
      </c>
      <c r="H47">
        <v>97314.7</v>
      </c>
      <c r="I47">
        <v>107287.9</v>
      </c>
      <c r="J47">
        <v>119179.6</v>
      </c>
      <c r="K47">
        <v>133372.6</v>
      </c>
      <c r="L47">
        <v>149314.9</v>
      </c>
      <c r="M47">
        <v>164667.9</v>
      </c>
      <c r="N47">
        <v>171895.5</v>
      </c>
      <c r="O47">
        <v>186358</v>
      </c>
      <c r="P47">
        <v>201327.4</v>
      </c>
      <c r="Q47">
        <v>198860.6</v>
      </c>
      <c r="R47">
        <v>205008.5</v>
      </c>
      <c r="S47">
        <v>213157.6</v>
      </c>
      <c r="T47">
        <v>222515.9</v>
      </c>
      <c r="U47">
        <v>234247</v>
      </c>
      <c r="V47">
        <v>247093.1</v>
      </c>
      <c r="W47">
        <v>254055.1</v>
      </c>
      <c r="X47">
        <v>264666.59999999998</v>
      </c>
      <c r="Y47">
        <v>273603.40000000002</v>
      </c>
      <c r="Z47">
        <v>281977.59999999998</v>
      </c>
      <c r="AA47">
        <v>294564.8</v>
      </c>
      <c r="AB47">
        <v>313220.7</v>
      </c>
      <c r="AC47">
        <v>322088.2</v>
      </c>
      <c r="AD47">
        <v>335317.7</v>
      </c>
      <c r="AE47">
        <v>359281.9</v>
      </c>
      <c r="AF47">
        <v>378575.9</v>
      </c>
      <c r="AG47">
        <v>399671.6</v>
      </c>
      <c r="AH47">
        <v>412958.1</v>
      </c>
      <c r="AI47">
        <v>416340.3</v>
      </c>
      <c r="AJ47">
        <v>417052.5</v>
      </c>
      <c r="AK47">
        <v>420654.1</v>
      </c>
      <c r="AL47">
        <v>428824.6</v>
      </c>
      <c r="AM47">
        <v>440017.2</v>
      </c>
      <c r="AN47">
        <v>447038.2</v>
      </c>
      <c r="AO47">
        <v>438083.4</v>
      </c>
      <c r="AP47">
        <v>437210.1</v>
      </c>
      <c r="AQ47">
        <v>447080.1</v>
      </c>
      <c r="AR47">
        <v>448669.3</v>
      </c>
      <c r="AS47">
        <v>449968.4</v>
      </c>
      <c r="AT47">
        <v>457550.9</v>
      </c>
      <c r="AU47">
        <v>468352.5</v>
      </c>
      <c r="AV47">
        <v>474453.8</v>
      </c>
      <c r="AW47">
        <v>482485.9</v>
      </c>
      <c r="AX47">
        <v>493062.9</v>
      </c>
      <c r="AY47">
        <v>487926.9</v>
      </c>
      <c r="AZ47">
        <v>460959.3</v>
      </c>
      <c r="BA47">
        <v>482676.9</v>
      </c>
      <c r="BB47">
        <v>480484.2</v>
      </c>
      <c r="BC47">
        <v>488855.2</v>
      </c>
      <c r="BD47">
        <v>495487.6</v>
      </c>
      <c r="BE47">
        <v>495349.9</v>
      </c>
      <c r="BF47">
        <v>498021.6</v>
      </c>
      <c r="BG47">
        <v>501734.6</v>
      </c>
      <c r="BH47">
        <v>505695</v>
      </c>
      <c r="BI47">
        <v>507726.5</v>
      </c>
    </row>
    <row r="48" spans="1:61" x14ac:dyDescent="0.2">
      <c r="A48" t="s">
        <v>43</v>
      </c>
      <c r="B48" t="s">
        <v>97</v>
      </c>
      <c r="C48">
        <v>329.58100000000002</v>
      </c>
      <c r="D48">
        <v>339.947</v>
      </c>
      <c r="E48">
        <v>363.17099999999999</v>
      </c>
      <c r="F48">
        <v>381.71100000000001</v>
      </c>
      <c r="G48">
        <v>406.697</v>
      </c>
      <c r="H48">
        <v>432.98500000000001</v>
      </c>
      <c r="I48">
        <v>461.37299999999999</v>
      </c>
      <c r="J48">
        <v>475.15199999999999</v>
      </c>
      <c r="K48">
        <v>500.56599999999997</v>
      </c>
      <c r="L48">
        <v>527.23199999999997</v>
      </c>
      <c r="M48">
        <v>541.03399999999999</v>
      </c>
      <c r="N48">
        <v>563.31200000000001</v>
      </c>
      <c r="O48">
        <v>593.98900000000003</v>
      </c>
      <c r="P48">
        <v>635.35599999999999</v>
      </c>
      <c r="Q48">
        <v>658.80700000000002</v>
      </c>
      <c r="R48">
        <v>670.81700000000001</v>
      </c>
      <c r="S48">
        <v>705.69500000000005</v>
      </c>
      <c r="T48">
        <v>730.09900000000005</v>
      </c>
      <c r="U48">
        <v>758.96400000000006</v>
      </c>
      <c r="V48">
        <v>787.84199999999998</v>
      </c>
      <c r="W48">
        <v>804.88</v>
      </c>
      <c r="X48">
        <v>833.07600000000002</v>
      </c>
      <c r="Y48">
        <v>806.40099999999995</v>
      </c>
      <c r="Z48">
        <v>827.35599999999999</v>
      </c>
      <c r="AA48">
        <v>876.38</v>
      </c>
      <c r="AB48">
        <v>917.86800000000005</v>
      </c>
      <c r="AC48">
        <v>937.71100000000001</v>
      </c>
      <c r="AD48">
        <v>976.12400000000002</v>
      </c>
      <c r="AE48">
        <v>1019.36</v>
      </c>
      <c r="AF48">
        <v>1043.05</v>
      </c>
      <c r="AG48">
        <v>1044.6600000000001</v>
      </c>
      <c r="AH48">
        <v>1022.454</v>
      </c>
      <c r="AI48">
        <v>1031.482</v>
      </c>
      <c r="AJ48">
        <v>1058.8699999999999</v>
      </c>
      <c r="AK48">
        <v>1106.45</v>
      </c>
      <c r="AL48">
        <v>1136.077</v>
      </c>
      <c r="AM48">
        <v>1154.3800000000001</v>
      </c>
      <c r="AN48">
        <v>1203.7850000000001</v>
      </c>
      <c r="AO48">
        <v>1250.5139999999999</v>
      </c>
      <c r="AP48">
        <v>1315.08</v>
      </c>
      <c r="AQ48">
        <v>1383.2370000000001</v>
      </c>
      <c r="AR48">
        <v>1407.731</v>
      </c>
      <c r="AS48">
        <v>1450.104</v>
      </c>
      <c r="AT48">
        <v>1476.239</v>
      </c>
      <c r="AU48">
        <v>1521.7950000000001</v>
      </c>
      <c r="AV48">
        <v>1570.5139999999999</v>
      </c>
      <c r="AW48">
        <v>1611.7149999999999</v>
      </c>
      <c r="AX48">
        <v>1644.96</v>
      </c>
      <c r="AY48">
        <v>1661.4159999999999</v>
      </c>
      <c r="AZ48">
        <v>1612.4110000000001</v>
      </c>
      <c r="BA48">
        <v>1662.13</v>
      </c>
      <c r="BB48">
        <v>1714.3409999999999</v>
      </c>
      <c r="BC48">
        <v>1744.2639999999999</v>
      </c>
      <c r="BD48">
        <v>1782.953</v>
      </c>
      <c r="BE48">
        <v>1827.0440000000001</v>
      </c>
      <c r="BF48">
        <v>1848.509</v>
      </c>
      <c r="BG48">
        <v>1874.3430000000001</v>
      </c>
      <c r="BH48">
        <v>1911.905</v>
      </c>
      <c r="BI48">
        <v>1949.806</v>
      </c>
    </row>
    <row r="49" spans="1:61" x14ac:dyDescent="0.2">
      <c r="A49" t="s">
        <v>44</v>
      </c>
      <c r="B49" t="s">
        <v>98</v>
      </c>
      <c r="C49">
        <v>1839.85</v>
      </c>
      <c r="D49">
        <v>1912.86</v>
      </c>
      <c r="E49">
        <v>2000.48</v>
      </c>
      <c r="F49">
        <v>2149.42</v>
      </c>
      <c r="G49">
        <v>2378.67</v>
      </c>
      <c r="H49">
        <v>2533.4499999999998</v>
      </c>
      <c r="I49">
        <v>2688.23</v>
      </c>
      <c r="J49">
        <v>2848.85</v>
      </c>
      <c r="K49">
        <v>3054.74</v>
      </c>
      <c r="L49">
        <v>3232.89</v>
      </c>
      <c r="M49">
        <v>3444.62</v>
      </c>
      <c r="N49">
        <v>3588.31</v>
      </c>
      <c r="O49">
        <v>3892.88</v>
      </c>
      <c r="P49">
        <v>4220.2299999999996</v>
      </c>
      <c r="Q49">
        <v>4478.12</v>
      </c>
      <c r="R49">
        <v>4729.3900000000003</v>
      </c>
      <c r="S49">
        <v>4929.8599999999997</v>
      </c>
      <c r="T49">
        <v>5099.58</v>
      </c>
      <c r="U49">
        <v>5520.29</v>
      </c>
      <c r="V49">
        <v>6025.66</v>
      </c>
      <c r="W49">
        <v>6527.24</v>
      </c>
      <c r="X49">
        <v>7101.25</v>
      </c>
      <c r="Y49">
        <v>7051.04</v>
      </c>
      <c r="Z49">
        <v>6748.14</v>
      </c>
      <c r="AA49">
        <v>6991.04</v>
      </c>
      <c r="AB49">
        <v>7184.85</v>
      </c>
      <c r="AC49">
        <v>6915.14</v>
      </c>
      <c r="AD49">
        <v>7043.46</v>
      </c>
      <c r="AE49">
        <v>7131.19</v>
      </c>
      <c r="AF49">
        <v>7430.57</v>
      </c>
      <c r="AG49">
        <v>7807.18</v>
      </c>
      <c r="AH49">
        <v>8136.82</v>
      </c>
      <c r="AI49">
        <v>8432.07</v>
      </c>
      <c r="AJ49">
        <v>8596.5400000000009</v>
      </c>
      <c r="AK49">
        <v>8976.11</v>
      </c>
      <c r="AL49">
        <v>8422.5499999999993</v>
      </c>
      <c r="AM49">
        <v>8856.59</v>
      </c>
      <c r="AN49">
        <v>9456.36</v>
      </c>
      <c r="AO49">
        <v>9932.0499999999993</v>
      </c>
      <c r="AP49">
        <v>10305.18</v>
      </c>
      <c r="AQ49">
        <v>10984.39</v>
      </c>
      <c r="AR49">
        <v>10980.79</v>
      </c>
      <c r="AS49">
        <v>11065.55</v>
      </c>
      <c r="AT49">
        <v>11219.39</v>
      </c>
      <c r="AU49">
        <v>11691.73</v>
      </c>
      <c r="AV49">
        <v>12051.32</v>
      </c>
      <c r="AW49">
        <v>12651.03</v>
      </c>
      <c r="AX49">
        <v>13059</v>
      </c>
      <c r="AY49">
        <v>13239.21</v>
      </c>
      <c r="AZ49">
        <v>12611.19</v>
      </c>
      <c r="BA49">
        <v>13266.86</v>
      </c>
      <c r="BB49">
        <v>13786.86</v>
      </c>
      <c r="BC49">
        <v>14343.7</v>
      </c>
      <c r="BD49">
        <v>14543.78</v>
      </c>
      <c r="BE49">
        <v>14868.22</v>
      </c>
      <c r="BF49">
        <v>15234.72</v>
      </c>
      <c r="BG49">
        <v>15532.81</v>
      </c>
      <c r="BH49">
        <v>15873.44</v>
      </c>
      <c r="BI49">
        <v>16257.87</v>
      </c>
    </row>
    <row r="50" spans="1:61" x14ac:dyDescent="0.2">
      <c r="A50" t="s">
        <v>99</v>
      </c>
      <c r="B50" t="s">
        <v>100</v>
      </c>
      <c r="C50" t="s">
        <v>6</v>
      </c>
      <c r="D50" t="s">
        <v>6</v>
      </c>
      <c r="E50" t="s">
        <v>6</v>
      </c>
      <c r="F50" t="s">
        <v>6</v>
      </c>
      <c r="G50" t="s">
        <v>6</v>
      </c>
      <c r="H50" t="s">
        <v>6</v>
      </c>
      <c r="I50" t="s">
        <v>6</v>
      </c>
      <c r="J50" t="s">
        <v>6</v>
      </c>
      <c r="K50" t="s">
        <v>6</v>
      </c>
      <c r="L50" t="s">
        <v>6</v>
      </c>
      <c r="M50">
        <v>67650</v>
      </c>
      <c r="N50">
        <v>74722.600000000006</v>
      </c>
      <c r="O50">
        <v>80065.8</v>
      </c>
      <c r="P50">
        <v>91937.600000000006</v>
      </c>
      <c r="Q50">
        <v>100635.7</v>
      </c>
      <c r="R50">
        <v>108549.2</v>
      </c>
      <c r="S50">
        <v>122785.60000000001</v>
      </c>
      <c r="T50">
        <v>137860.79999999999</v>
      </c>
      <c r="U50">
        <v>152714.6</v>
      </c>
      <c r="V50">
        <v>165887.20000000001</v>
      </c>
      <c r="W50">
        <v>163065</v>
      </c>
      <c r="X50">
        <v>174773.9</v>
      </c>
      <c r="Y50">
        <v>189219</v>
      </c>
      <c r="Z50">
        <v>214275.5</v>
      </c>
      <c r="AA50">
        <v>236652.1</v>
      </c>
      <c r="AB50">
        <v>254991.8</v>
      </c>
      <c r="AC50">
        <v>283612.3</v>
      </c>
      <c r="AD50">
        <v>318971</v>
      </c>
      <c r="AE50">
        <v>356943.6</v>
      </c>
      <c r="AF50">
        <v>382035.7</v>
      </c>
      <c r="AG50">
        <v>419518.1</v>
      </c>
      <c r="AH50">
        <v>462954.8</v>
      </c>
      <c r="AI50">
        <v>491544.6</v>
      </c>
      <c r="AJ50">
        <v>525199.4</v>
      </c>
      <c r="AK50">
        <v>573550</v>
      </c>
      <c r="AL50">
        <v>628442.19999999995</v>
      </c>
      <c r="AM50">
        <v>676169.3</v>
      </c>
      <c r="AN50">
        <v>716213.3</v>
      </c>
      <c r="AO50">
        <v>677027.7</v>
      </c>
      <c r="AP50">
        <v>753590.2</v>
      </c>
      <c r="AQ50">
        <v>820843.8</v>
      </c>
      <c r="AR50">
        <v>857989.5</v>
      </c>
      <c r="AS50">
        <v>921759</v>
      </c>
      <c r="AT50">
        <v>948796.2</v>
      </c>
      <c r="AU50">
        <v>995285.7</v>
      </c>
      <c r="AV50">
        <v>1034337.5</v>
      </c>
      <c r="AW50">
        <v>1087876.3999999999</v>
      </c>
      <c r="AX50">
        <v>1147311.3999999999</v>
      </c>
      <c r="AY50">
        <v>1179771.3999999999</v>
      </c>
      <c r="AZ50">
        <v>1188118.3999999999</v>
      </c>
      <c r="BA50">
        <v>1265308</v>
      </c>
      <c r="BB50">
        <v>1311892.7</v>
      </c>
      <c r="BC50">
        <v>1341966.5</v>
      </c>
      <c r="BD50">
        <v>1380832.6</v>
      </c>
      <c r="BE50">
        <v>1426972.4</v>
      </c>
      <c r="BF50">
        <v>1464244</v>
      </c>
      <c r="BG50">
        <v>1502690.1</v>
      </c>
      <c r="BH50">
        <v>1541448.6</v>
      </c>
      <c r="BI50">
        <v>1584230.3</v>
      </c>
    </row>
    <row r="51" spans="1:61" x14ac:dyDescent="0.2">
      <c r="A51" t="s">
        <v>45</v>
      </c>
      <c r="B51" t="s">
        <v>101</v>
      </c>
      <c r="C51">
        <v>245.02500000000001</v>
      </c>
      <c r="D51">
        <v>248.279</v>
      </c>
      <c r="E51">
        <v>263.70400000000001</v>
      </c>
      <c r="F51">
        <v>282.10000000000002</v>
      </c>
      <c r="G51">
        <v>298.97000000000003</v>
      </c>
      <c r="H51">
        <v>306.041</v>
      </c>
      <c r="I51">
        <v>325.31099999999998</v>
      </c>
      <c r="J51">
        <v>341.88</v>
      </c>
      <c r="K51">
        <v>365.98099999999999</v>
      </c>
      <c r="L51">
        <v>392.21100000000001</v>
      </c>
      <c r="M51">
        <v>407.935</v>
      </c>
      <c r="N51">
        <v>423.88900000000001</v>
      </c>
      <c r="O51">
        <v>434.904</v>
      </c>
      <c r="P51">
        <v>452.721</v>
      </c>
      <c r="Q51">
        <v>458.779</v>
      </c>
      <c r="R51">
        <v>470.66</v>
      </c>
      <c r="S51">
        <v>487.63799999999998</v>
      </c>
      <c r="T51">
        <v>492.012</v>
      </c>
      <c r="U51">
        <v>511.95400000000001</v>
      </c>
      <c r="V51">
        <v>527.57600000000002</v>
      </c>
      <c r="W51">
        <v>545.29200000000003</v>
      </c>
      <c r="X51">
        <v>563.40200000000004</v>
      </c>
      <c r="Y51">
        <v>550.83600000000001</v>
      </c>
      <c r="Z51">
        <v>576.32399999999996</v>
      </c>
      <c r="AA51">
        <v>606.577</v>
      </c>
      <c r="AB51">
        <v>631.45699999999999</v>
      </c>
      <c r="AC51">
        <v>647.71299999999997</v>
      </c>
      <c r="AD51">
        <v>685.07899999999995</v>
      </c>
      <c r="AE51">
        <v>711.65300000000002</v>
      </c>
      <c r="AF51">
        <v>736.76700000000005</v>
      </c>
      <c r="AG51">
        <v>733.96900000000005</v>
      </c>
      <c r="AH51">
        <v>736.89700000000005</v>
      </c>
      <c r="AI51">
        <v>766.81600000000003</v>
      </c>
      <c r="AJ51">
        <v>797.779</v>
      </c>
      <c r="AK51">
        <v>828.72400000000005</v>
      </c>
      <c r="AL51">
        <v>861.45299999999997</v>
      </c>
      <c r="AM51">
        <v>895.45699999999999</v>
      </c>
      <c r="AN51">
        <v>935.19899999999996</v>
      </c>
      <c r="AO51">
        <v>982.02599999999995</v>
      </c>
      <c r="AP51">
        <v>1020.0170000000001</v>
      </c>
      <c r="AQ51">
        <v>1039.6969999999999</v>
      </c>
      <c r="AR51">
        <v>1079.7950000000001</v>
      </c>
      <c r="AS51">
        <v>1112.954</v>
      </c>
      <c r="AT51">
        <v>1159.134</v>
      </c>
      <c r="AU51">
        <v>1196.3030000000001</v>
      </c>
      <c r="AV51">
        <v>1231.9880000000001</v>
      </c>
      <c r="AW51">
        <v>1278.2819999999999</v>
      </c>
      <c r="AX51">
        <v>1325.664</v>
      </c>
      <c r="AY51">
        <v>1349.787</v>
      </c>
      <c r="AZ51">
        <v>1377.028</v>
      </c>
      <c r="BA51">
        <v>1409.7950000000001</v>
      </c>
      <c r="BB51">
        <v>1461.009</v>
      </c>
      <c r="BC51">
        <v>1496.6569999999999</v>
      </c>
      <c r="BD51">
        <v>1534.075</v>
      </c>
      <c r="BE51">
        <v>1568.711</v>
      </c>
      <c r="BF51">
        <v>1607.0509999999999</v>
      </c>
      <c r="BG51">
        <v>1650.8979999999999</v>
      </c>
      <c r="BH51">
        <v>1695.0709999999999</v>
      </c>
      <c r="BI51">
        <v>1742.867</v>
      </c>
    </row>
    <row r="52" spans="1:61" x14ac:dyDescent="0.2">
      <c r="A52" t="s">
        <v>46</v>
      </c>
      <c r="B52" t="s">
        <v>102</v>
      </c>
      <c r="C52">
        <v>55.909100000000002</v>
      </c>
      <c r="D52">
        <v>59.085999999999999</v>
      </c>
      <c r="E52">
        <v>60.339500000000001</v>
      </c>
      <c r="F52">
        <v>64.120699999999999</v>
      </c>
      <c r="G52">
        <v>67.313699999999997</v>
      </c>
      <c r="H52">
        <v>71.599800000000002</v>
      </c>
      <c r="I52">
        <v>76.073499999999996</v>
      </c>
      <c r="J52">
        <v>72.582400000000007</v>
      </c>
      <c r="K52">
        <v>72.545599999999993</v>
      </c>
      <c r="L52">
        <v>79.942899999999995</v>
      </c>
      <c r="M52">
        <v>78.811300000000003</v>
      </c>
      <c r="N52">
        <v>81.794600000000003</v>
      </c>
      <c r="O52">
        <v>85.981800000000007</v>
      </c>
      <c r="P52">
        <v>92.688599999999994</v>
      </c>
      <c r="Q52">
        <v>98.243899999999996</v>
      </c>
      <c r="R52">
        <v>96.542599999999993</v>
      </c>
      <c r="S52">
        <v>97.439300000000003</v>
      </c>
      <c r="T52">
        <v>93.603700000000003</v>
      </c>
      <c r="U52">
        <v>93.901499999999999</v>
      </c>
      <c r="V52">
        <v>95.959599999999995</v>
      </c>
      <c r="W52">
        <v>97.191999999999993</v>
      </c>
      <c r="X52">
        <v>101.71599999999999</v>
      </c>
      <c r="Y52">
        <v>102.66200000000001</v>
      </c>
      <c r="Z52">
        <v>106.24720000000001</v>
      </c>
      <c r="AA52">
        <v>111.3396</v>
      </c>
      <c r="AB52">
        <v>113.1374</v>
      </c>
      <c r="AC52">
        <v>116.1987</v>
      </c>
      <c r="AD52">
        <v>111.379</v>
      </c>
      <c r="AE52">
        <v>113.6104</v>
      </c>
      <c r="AF52">
        <v>114.1872</v>
      </c>
      <c r="AG52">
        <v>114.9434</v>
      </c>
      <c r="AH52">
        <v>113.0513</v>
      </c>
      <c r="AI52">
        <v>114.47450000000001</v>
      </c>
      <c r="AJ52">
        <v>121.9529</v>
      </c>
      <c r="AK52">
        <v>128.31819999999999</v>
      </c>
      <c r="AL52">
        <v>134.2405</v>
      </c>
      <c r="AM52">
        <v>138.70949999999999</v>
      </c>
      <c r="AN52">
        <v>142.87970000000001</v>
      </c>
      <c r="AO52">
        <v>144.38390000000001</v>
      </c>
      <c r="AP52">
        <v>151.81039999999999</v>
      </c>
      <c r="AQ52">
        <v>155.15389999999999</v>
      </c>
      <c r="AR52">
        <v>161.0772</v>
      </c>
      <c r="AS52">
        <v>169.22890000000001</v>
      </c>
      <c r="AT52">
        <v>176.8691</v>
      </c>
      <c r="AU52">
        <v>182.60679999999999</v>
      </c>
      <c r="AV52">
        <v>188.68889999999999</v>
      </c>
      <c r="AW52">
        <v>193.57169999999999</v>
      </c>
      <c r="AX52">
        <v>200.80529999999999</v>
      </c>
      <c r="AY52">
        <v>197.70150000000001</v>
      </c>
      <c r="AZ52">
        <v>201.50970000000001</v>
      </c>
      <c r="BA52">
        <v>203.434</v>
      </c>
      <c r="BB52">
        <v>208.90610000000001</v>
      </c>
      <c r="BC52">
        <v>214.62299999999999</v>
      </c>
      <c r="BD52">
        <v>218.0121</v>
      </c>
      <c r="BE52">
        <v>224.92930000000001</v>
      </c>
      <c r="BF52">
        <v>231.67490000000001</v>
      </c>
      <c r="BG52">
        <v>238.02209999999999</v>
      </c>
      <c r="BH52">
        <v>244.523</v>
      </c>
      <c r="BI52">
        <v>250.96199999999999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G20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K5" sqref="AK5"/>
    </sheetView>
  </sheetViews>
  <sheetFormatPr baseColWidth="10" defaultRowHeight="12.75" x14ac:dyDescent="0.2"/>
  <cols>
    <col min="1" max="1" width="18.85546875" customWidth="1"/>
    <col min="2" max="36" width="0" hidden="1" customWidth="1"/>
    <col min="37" max="37" width="11.42578125" customWidth="1"/>
    <col min="39" max="47" width="0" hidden="1" customWidth="1"/>
    <col min="53" max="57" width="0" hidden="1" customWidth="1"/>
    <col min="59" max="60" width="0" hidden="1" customWidth="1"/>
    <col min="62" max="71" width="7.42578125" customWidth="1"/>
  </cols>
  <sheetData>
    <row r="2" spans="1:85" x14ac:dyDescent="0.2">
      <c r="A2" s="1" t="s">
        <v>103</v>
      </c>
      <c r="B2" s="2">
        <f>TFP!C4</f>
        <v>1960</v>
      </c>
      <c r="C2" s="2">
        <f>TFP!D4</f>
        <v>1961</v>
      </c>
      <c r="D2" s="2">
        <f>TFP!E4</f>
        <v>1962</v>
      </c>
      <c r="E2" s="2">
        <f>TFP!F4</f>
        <v>1963</v>
      </c>
      <c r="F2" s="2">
        <f>TFP!G4</f>
        <v>1964</v>
      </c>
      <c r="G2" s="2">
        <f>TFP!H4</f>
        <v>1965</v>
      </c>
      <c r="H2" s="2">
        <f>TFP!I4</f>
        <v>1966</v>
      </c>
      <c r="I2" s="2">
        <f>TFP!J4</f>
        <v>1967</v>
      </c>
      <c r="J2" s="2">
        <f>TFP!K4</f>
        <v>1968</v>
      </c>
      <c r="K2" s="2">
        <f>TFP!L4</f>
        <v>1969</v>
      </c>
      <c r="L2" s="2">
        <f>TFP!M4</f>
        <v>1970</v>
      </c>
      <c r="M2" s="2">
        <f>TFP!N4</f>
        <v>1971</v>
      </c>
      <c r="N2" s="2">
        <f>TFP!O4</f>
        <v>1972</v>
      </c>
      <c r="O2" s="2">
        <f>TFP!P4</f>
        <v>1973</v>
      </c>
      <c r="P2" s="2">
        <f>TFP!Q4</f>
        <v>1974</v>
      </c>
      <c r="Q2" s="2">
        <f>TFP!R4</f>
        <v>1975</v>
      </c>
      <c r="R2" s="2">
        <f>TFP!S4</f>
        <v>1976</v>
      </c>
      <c r="S2" s="2">
        <f>TFP!T4</f>
        <v>1977</v>
      </c>
      <c r="T2" s="2">
        <f>TFP!U4</f>
        <v>1978</v>
      </c>
      <c r="U2" s="2">
        <f>TFP!V4</f>
        <v>1979</v>
      </c>
      <c r="V2" s="2">
        <f>TFP!W4</f>
        <v>1980</v>
      </c>
      <c r="W2" s="2">
        <f>TFP!X4</f>
        <v>1981</v>
      </c>
      <c r="X2" s="2">
        <f>TFP!Y4</f>
        <v>1982</v>
      </c>
      <c r="Y2" s="2">
        <f>TFP!Z4</f>
        <v>1983</v>
      </c>
      <c r="Z2" s="2">
        <f>TFP!AA4</f>
        <v>1984</v>
      </c>
      <c r="AA2" s="2">
        <f>TFP!AB4</f>
        <v>1985</v>
      </c>
      <c r="AB2" s="2">
        <f>TFP!AC4</f>
        <v>1986</v>
      </c>
      <c r="AC2" s="2">
        <f>TFP!AD4</f>
        <v>1987</v>
      </c>
      <c r="AD2" s="2">
        <f>TFP!AE4</f>
        <v>1988</v>
      </c>
      <c r="AE2" s="2">
        <f>TFP!AF4</f>
        <v>1989</v>
      </c>
      <c r="AF2" s="2">
        <f>TFP!AG4</f>
        <v>1990</v>
      </c>
      <c r="AG2" s="2">
        <f>TFP!AH4</f>
        <v>1991</v>
      </c>
      <c r="AH2" s="2">
        <f>TFP!AI4</f>
        <v>1992</v>
      </c>
      <c r="AI2" s="2">
        <f>TFP!AJ4</f>
        <v>1993</v>
      </c>
      <c r="AJ2" s="2">
        <f>TFP!AK4</f>
        <v>1994</v>
      </c>
      <c r="AK2" s="2">
        <f>TFP!AL4</f>
        <v>1995</v>
      </c>
      <c r="AL2" s="2">
        <f>TFP!AM4</f>
        <v>1996</v>
      </c>
      <c r="AM2" s="2">
        <f>TFP!AN4</f>
        <v>1997</v>
      </c>
      <c r="AN2" s="2">
        <f>TFP!AO4</f>
        <v>1998</v>
      </c>
      <c r="AO2" s="2">
        <f>TFP!AP4</f>
        <v>1999</v>
      </c>
      <c r="AP2" s="2">
        <f>TFP!AQ4</f>
        <v>2000</v>
      </c>
      <c r="AQ2" s="2">
        <f>TFP!AR4</f>
        <v>2001</v>
      </c>
      <c r="AR2" s="2">
        <f>TFP!AS4</f>
        <v>2002</v>
      </c>
      <c r="AS2" s="2">
        <f>TFP!AT4</f>
        <v>2003</v>
      </c>
      <c r="AT2" s="2">
        <f>TFP!AU4</f>
        <v>2004</v>
      </c>
      <c r="AU2" s="2">
        <f>TFP!AV4</f>
        <v>2005</v>
      </c>
      <c r="AV2" s="2">
        <f>TFP!AW4</f>
        <v>2006</v>
      </c>
      <c r="AW2" s="2">
        <f>TFP!AX4</f>
        <v>2007</v>
      </c>
      <c r="AX2" s="2">
        <f>TFP!AY4</f>
        <v>2008</v>
      </c>
      <c r="AY2" s="2">
        <f>TFP!AZ4</f>
        <v>2009</v>
      </c>
      <c r="AZ2" s="2">
        <f>TFP!BA4</f>
        <v>2010</v>
      </c>
      <c r="BA2" s="2">
        <f>TFP!BB4</f>
        <v>2011</v>
      </c>
      <c r="BB2" s="2">
        <f>TFP!BC4</f>
        <v>2012</v>
      </c>
      <c r="BC2" s="2">
        <f>TFP!BD4</f>
        <v>2013</v>
      </c>
      <c r="BD2" s="2">
        <f>TFP!BE4</f>
        <v>2014</v>
      </c>
      <c r="BE2" s="2">
        <f>TFP!BF4</f>
        <v>2015</v>
      </c>
      <c r="BF2" s="2">
        <f>TFP!BG4</f>
        <v>2016</v>
      </c>
      <c r="BG2" s="2">
        <f>TFP!BH4</f>
        <v>2017</v>
      </c>
      <c r="BH2" s="2">
        <f>TFP!BI4</f>
        <v>2018</v>
      </c>
      <c r="BJ2">
        <v>1996</v>
      </c>
      <c r="BK2">
        <f t="shared" ref="BK2:BU2" si="0">BJ2+1</f>
        <v>1997</v>
      </c>
      <c r="BL2">
        <f t="shared" si="0"/>
        <v>1998</v>
      </c>
      <c r="BM2">
        <f t="shared" si="0"/>
        <v>1999</v>
      </c>
      <c r="BN2">
        <f t="shared" si="0"/>
        <v>2000</v>
      </c>
      <c r="BO2">
        <f t="shared" si="0"/>
        <v>2001</v>
      </c>
      <c r="BP2">
        <f t="shared" si="0"/>
        <v>2002</v>
      </c>
      <c r="BQ2">
        <f t="shared" si="0"/>
        <v>2003</v>
      </c>
      <c r="BR2">
        <f t="shared" si="0"/>
        <v>2004</v>
      </c>
      <c r="BS2">
        <f t="shared" si="0"/>
        <v>2005</v>
      </c>
      <c r="BT2">
        <f t="shared" si="0"/>
        <v>2006</v>
      </c>
      <c r="BU2">
        <f t="shared" si="0"/>
        <v>2007</v>
      </c>
    </row>
    <row r="3" spans="1:85" x14ac:dyDescent="0.2">
      <c r="A3" t="s">
        <v>104</v>
      </c>
      <c r="B3" t="str">
        <f>TFP!C5</f>
        <v>NA</v>
      </c>
      <c r="C3" t="str">
        <f>TFP!D5</f>
        <v>NA</v>
      </c>
      <c r="D3" t="str">
        <f>TFP!E5</f>
        <v>NA</v>
      </c>
      <c r="E3" t="str">
        <f>TFP!F5</f>
        <v>NA</v>
      </c>
      <c r="F3" t="str">
        <f>TFP!G5</f>
        <v>NA</v>
      </c>
      <c r="G3" t="str">
        <f>TFP!H5</f>
        <v>NA</v>
      </c>
      <c r="H3" t="str">
        <f>TFP!I5</f>
        <v>NA</v>
      </c>
      <c r="I3" t="str">
        <f>TFP!J5</f>
        <v>NA</v>
      </c>
      <c r="J3" t="str">
        <f>TFP!K5</f>
        <v>NA</v>
      </c>
      <c r="K3" t="str">
        <f>TFP!L5</f>
        <v>NA</v>
      </c>
      <c r="L3" t="str">
        <f>TFP!M5</f>
        <v>NA</v>
      </c>
      <c r="M3" t="str">
        <f>TFP!N5</f>
        <v>NA</v>
      </c>
      <c r="N3" t="str">
        <f>TFP!O5</f>
        <v>NA</v>
      </c>
      <c r="O3" t="str">
        <f>TFP!P5</f>
        <v>NA</v>
      </c>
      <c r="P3" t="str">
        <f>TFP!Q5</f>
        <v>NA</v>
      </c>
      <c r="Q3" t="str">
        <f>TFP!R5</f>
        <v>NA</v>
      </c>
      <c r="R3" t="str">
        <f>TFP!S5</f>
        <v>NA</v>
      </c>
      <c r="S3" t="str">
        <f>TFP!T5</f>
        <v>NA</v>
      </c>
      <c r="T3" t="str">
        <f>TFP!U5</f>
        <v>NA</v>
      </c>
      <c r="U3" t="str">
        <f>TFP!V5</f>
        <v>NA</v>
      </c>
      <c r="V3" t="str">
        <f>TFP!W5</f>
        <v>NA</v>
      </c>
      <c r="W3" t="str">
        <f>TFP!X5</f>
        <v>NA</v>
      </c>
      <c r="X3" t="str">
        <f>TFP!Y5</f>
        <v>NA</v>
      </c>
      <c r="Y3" t="str">
        <f>TFP!Z5</f>
        <v>NA</v>
      </c>
      <c r="Z3" t="str">
        <f>TFP!AA5</f>
        <v>NA</v>
      </c>
      <c r="AA3" t="str">
        <f>TFP!AB5</f>
        <v>NA</v>
      </c>
      <c r="AB3" t="str">
        <f>TFP!AC5</f>
        <v>NA</v>
      </c>
      <c r="AC3" t="str">
        <f>TFP!AD5</f>
        <v>NA</v>
      </c>
      <c r="AD3" t="str">
        <f>TFP!AE5</f>
        <v>NA</v>
      </c>
      <c r="AE3" t="str">
        <f>TFP!AF5</f>
        <v>NA</v>
      </c>
      <c r="AF3" t="str">
        <f>TFP!AG5</f>
        <v>NA</v>
      </c>
      <c r="AG3" t="str">
        <f>TFP!AH5</f>
        <v>NA</v>
      </c>
      <c r="AH3" t="str">
        <f>TFP!AI5</f>
        <v>NA</v>
      </c>
      <c r="AI3" t="str">
        <f>TFP!AJ5</f>
        <v>NA</v>
      </c>
      <c r="AJ3" t="str">
        <f>TFP!AK5</f>
        <v>NA</v>
      </c>
      <c r="AK3" t="str">
        <f>TFP!AL5</f>
        <v>NA</v>
      </c>
      <c r="AL3" s="3">
        <f>TFP!AM5</f>
        <v>90.941030100000006</v>
      </c>
      <c r="AM3" s="3">
        <f>TFP!AN5</f>
        <v>92.281133100000005</v>
      </c>
      <c r="AN3" s="3">
        <f>TFP!AO5</f>
        <v>93.469471799999994</v>
      </c>
      <c r="AO3" s="3">
        <f>TFP!AP5</f>
        <v>94.848591600000006</v>
      </c>
      <c r="AP3" s="3">
        <f>TFP!AQ5</f>
        <v>96.703463999999997</v>
      </c>
      <c r="AQ3" s="3">
        <f>TFP!AR5</f>
        <v>97.517397500000001</v>
      </c>
      <c r="AR3" s="3">
        <f>TFP!AS5</f>
        <v>98.070812200000006</v>
      </c>
      <c r="AS3" s="3">
        <f>TFP!AT5</f>
        <v>98.458284000000006</v>
      </c>
      <c r="AT3" s="3">
        <f>TFP!AU5</f>
        <v>99.842738600000004</v>
      </c>
      <c r="AU3" s="3">
        <f>TFP!AV5</f>
        <v>100.54654530000001</v>
      </c>
      <c r="AV3" s="3">
        <f>TFP!AW5</f>
        <v>101.9729293</v>
      </c>
      <c r="AW3" s="3">
        <f>TFP!AX5</f>
        <v>102.95458069999999</v>
      </c>
      <c r="AX3" s="4">
        <f>TFP!AY5</f>
        <v>101.8549261</v>
      </c>
      <c r="AY3" s="4">
        <f>TFP!AZ5</f>
        <v>97.910221100000001</v>
      </c>
      <c r="AZ3" s="3">
        <f>TFP!BA5</f>
        <v>100</v>
      </c>
      <c r="BA3" s="3">
        <f>TFP!BB5</f>
        <v>101.1055559</v>
      </c>
      <c r="BB3" s="3">
        <f>TFP!BC5</f>
        <v>100.56979010000001</v>
      </c>
      <c r="BC3" s="3">
        <f>TFP!BD5</f>
        <v>100.6806488</v>
      </c>
      <c r="BD3" s="3">
        <f>TFP!BE5</f>
        <v>101.3479839</v>
      </c>
      <c r="BE3" s="3">
        <f>TFP!BF5</f>
        <v>102.5259528</v>
      </c>
      <c r="BF3" s="3">
        <f>TFP!BG5</f>
        <v>103.1271996</v>
      </c>
      <c r="BG3">
        <f>TFP!BH5</f>
        <v>103.7687944</v>
      </c>
      <c r="BH3">
        <f>TFP!BI5</f>
        <v>104.5358085</v>
      </c>
      <c r="BJ3" s="3">
        <f>AL3</f>
        <v>90.941030100000006</v>
      </c>
      <c r="BK3">
        <f>BJ3*(1+$AK$18/100)</f>
        <v>91.972624331598951</v>
      </c>
      <c r="BL3">
        <f t="shared" ref="BL3:BU3" si="1">BK3*(1+$AK$18/100)</f>
        <v>93.015920505187097</v>
      </c>
      <c r="BM3">
        <f t="shared" si="1"/>
        <v>94.071051362342601</v>
      </c>
      <c r="BN3">
        <f t="shared" si="1"/>
        <v>95.138151150404497</v>
      </c>
      <c r="BO3">
        <f t="shared" si="1"/>
        <v>96.217355639553404</v>
      </c>
      <c r="BP3">
        <f t="shared" si="1"/>
        <v>97.308802140085916</v>
      </c>
      <c r="BQ3">
        <f t="shared" si="1"/>
        <v>98.41262951988503</v>
      </c>
      <c r="BR3">
        <f t="shared" si="1"/>
        <v>99.528978222088668</v>
      </c>
      <c r="BS3">
        <f t="shared" si="1"/>
        <v>100.65799028295869</v>
      </c>
      <c r="BT3">
        <f t="shared" si="1"/>
        <v>101.79980934995255</v>
      </c>
      <c r="BU3">
        <f t="shared" si="1"/>
        <v>102.95458070000001</v>
      </c>
    </row>
    <row r="4" spans="1:85" x14ac:dyDescent="0.2">
      <c r="A4" t="s">
        <v>105</v>
      </c>
      <c r="B4" t="str">
        <f>TFP!C6</f>
        <v>NA</v>
      </c>
      <c r="C4" t="str">
        <f>TFP!D6</f>
        <v>NA</v>
      </c>
      <c r="D4" t="str">
        <f>TFP!E6</f>
        <v>NA</v>
      </c>
      <c r="E4" t="str">
        <f>TFP!F6</f>
        <v>NA</v>
      </c>
      <c r="F4" t="str">
        <f>TFP!G6</f>
        <v>NA</v>
      </c>
      <c r="G4" t="str">
        <f>TFP!H6</f>
        <v>NA</v>
      </c>
      <c r="H4" t="str">
        <f>TFP!I6</f>
        <v>NA</v>
      </c>
      <c r="I4" t="str">
        <f>TFP!J6</f>
        <v>NA</v>
      </c>
      <c r="J4" t="str">
        <f>TFP!K6</f>
        <v>NA</v>
      </c>
      <c r="K4" t="str">
        <f>TFP!L6</f>
        <v>NA</v>
      </c>
      <c r="L4" t="str">
        <f>TFP!M6</f>
        <v>NA</v>
      </c>
      <c r="M4" t="str">
        <f>TFP!N6</f>
        <v>NA</v>
      </c>
      <c r="N4" t="str">
        <f>TFP!O6</f>
        <v>NA</v>
      </c>
      <c r="O4" t="str">
        <f>TFP!P6</f>
        <v>NA</v>
      </c>
      <c r="P4" t="str">
        <f>TFP!Q6</f>
        <v>NA</v>
      </c>
      <c r="Q4" t="str">
        <f>TFP!R6</f>
        <v>NA</v>
      </c>
      <c r="R4" t="str">
        <f>TFP!S6</f>
        <v>NA</v>
      </c>
      <c r="S4" t="str">
        <f>TFP!T6</f>
        <v>NA</v>
      </c>
      <c r="T4" t="str">
        <f>TFP!U6</f>
        <v>NA</v>
      </c>
      <c r="U4" t="str">
        <f>TFP!V6</f>
        <v>NA</v>
      </c>
      <c r="V4" t="str">
        <f>TFP!W6</f>
        <v>NA</v>
      </c>
      <c r="W4" t="str">
        <f>TFP!X6</f>
        <v>NA</v>
      </c>
      <c r="X4" t="str">
        <f>TFP!Y6</f>
        <v>NA</v>
      </c>
      <c r="Y4" t="str">
        <f>TFP!Z6</f>
        <v>NA</v>
      </c>
      <c r="Z4" t="str">
        <f>TFP!AA6</f>
        <v>NA</v>
      </c>
      <c r="AA4" t="str">
        <f>TFP!AB6</f>
        <v>NA</v>
      </c>
      <c r="AB4" t="str">
        <f>TFP!AC6</f>
        <v>NA</v>
      </c>
      <c r="AC4" t="str">
        <f>TFP!AD6</f>
        <v>NA</v>
      </c>
      <c r="AD4" t="str">
        <f>TFP!AE6</f>
        <v>NA</v>
      </c>
      <c r="AE4" t="str">
        <f>TFP!AF6</f>
        <v>NA</v>
      </c>
      <c r="AF4" t="str">
        <f>TFP!AG6</f>
        <v>NA</v>
      </c>
      <c r="AG4" t="str">
        <f>TFP!AH6</f>
        <v>NA</v>
      </c>
      <c r="AH4" t="str">
        <f>TFP!AI6</f>
        <v>NA</v>
      </c>
      <c r="AI4" t="str">
        <f>TFP!AJ6</f>
        <v>NA</v>
      </c>
      <c r="AJ4" t="str">
        <f>TFP!AK6</f>
        <v>NA</v>
      </c>
      <c r="AK4" s="3">
        <f>TFP!AL6</f>
        <v>94.080987800000003</v>
      </c>
      <c r="AL4" s="3">
        <f>TFP!AM6</f>
        <v>94.6418362</v>
      </c>
      <c r="AM4" s="3">
        <f>TFP!AN6</f>
        <v>95.899357199999997</v>
      </c>
      <c r="AN4" s="3">
        <f>TFP!AO6</f>
        <v>96.846112000000005</v>
      </c>
      <c r="AO4" s="3">
        <f>TFP!AP6</f>
        <v>97.739885200000003</v>
      </c>
      <c r="AP4" s="3">
        <f>TFP!AQ6</f>
        <v>99.171784900000006</v>
      </c>
      <c r="AQ4" s="3">
        <f>TFP!AR6</f>
        <v>99.620897900000003</v>
      </c>
      <c r="AR4" s="3">
        <f>TFP!AS6</f>
        <v>99.374495999999994</v>
      </c>
      <c r="AS4" s="3">
        <f>TFP!AT6</f>
        <v>99.139591800000005</v>
      </c>
      <c r="AT4" s="3">
        <f>TFP!AU6</f>
        <v>100.19966599999999</v>
      </c>
      <c r="AU4" s="3">
        <f>TFP!AV6</f>
        <v>100.5439032</v>
      </c>
      <c r="AV4" s="3">
        <f>TFP!AW6</f>
        <v>101.8535097</v>
      </c>
      <c r="AW4" s="3">
        <f>TFP!AX6</f>
        <v>102.8105029</v>
      </c>
      <c r="AX4" s="4">
        <f>TFP!AY6</f>
        <v>101.8839966</v>
      </c>
      <c r="AY4" s="4">
        <f>TFP!AZ6</f>
        <v>97.960566299999996</v>
      </c>
      <c r="AZ4" s="3">
        <f>TFP!BA6</f>
        <v>100</v>
      </c>
      <c r="BA4" s="3">
        <f>TFP!BB6</f>
        <v>101.05808740000001</v>
      </c>
      <c r="BB4" s="3">
        <f>TFP!BC6</f>
        <v>100.2603538</v>
      </c>
      <c r="BC4" s="3">
        <f>TFP!BD6</f>
        <v>100.2443232</v>
      </c>
      <c r="BD4" s="3">
        <f>TFP!BE6</f>
        <v>100.8411643</v>
      </c>
      <c r="BE4" s="3">
        <f>TFP!BF6</f>
        <v>102.0086719</v>
      </c>
      <c r="BF4" s="3">
        <f>TFP!BG6</f>
        <v>102.55077199999999</v>
      </c>
      <c r="BG4">
        <f>TFP!BH6</f>
        <v>103.12422979999999</v>
      </c>
      <c r="BH4">
        <f>TFP!BI6</f>
        <v>103.80477329999999</v>
      </c>
    </row>
    <row r="5" spans="1:85" x14ac:dyDescent="0.2">
      <c r="A5" t="s">
        <v>106</v>
      </c>
      <c r="B5">
        <f>TFP!C40</f>
        <v>55.431478200000001</v>
      </c>
      <c r="C5">
        <f>TFP!D40</f>
        <v>56.250474099999998</v>
      </c>
      <c r="D5">
        <f>TFP!E40</f>
        <v>58.5181799</v>
      </c>
      <c r="E5">
        <f>TFP!F40</f>
        <v>60.355873299999999</v>
      </c>
      <c r="F5">
        <f>TFP!G40</f>
        <v>62.172679500000001</v>
      </c>
      <c r="G5">
        <f>TFP!H40</f>
        <v>64.172494400000005</v>
      </c>
      <c r="H5">
        <f>TFP!I40</f>
        <v>65.917580000000001</v>
      </c>
      <c r="I5">
        <f>TFP!J40</f>
        <v>65.828446999999997</v>
      </c>
      <c r="J5">
        <f>TFP!K40</f>
        <v>67.163420700000003</v>
      </c>
      <c r="K5">
        <f>TFP!L40</f>
        <v>67.330477200000004</v>
      </c>
      <c r="L5">
        <f>TFP!M40</f>
        <v>66.639546199999998</v>
      </c>
      <c r="M5">
        <f>TFP!N40</f>
        <v>67.965899899999997</v>
      </c>
      <c r="N5">
        <f>TFP!O40</f>
        <v>69.512943300000003</v>
      </c>
      <c r="O5">
        <f>TFP!P40</f>
        <v>71.131154499999994</v>
      </c>
      <c r="P5">
        <f>TFP!Q40</f>
        <v>69.262625900000003</v>
      </c>
      <c r="Q5">
        <f>TFP!R40</f>
        <v>69.082412300000001</v>
      </c>
      <c r="R5">
        <f>TFP!S40</f>
        <v>70.8303066</v>
      </c>
      <c r="S5">
        <f>TFP!T40</f>
        <v>71.812784500000006</v>
      </c>
      <c r="T5">
        <f>TFP!U40</f>
        <v>73.0310664</v>
      </c>
      <c r="U5">
        <f>TFP!V40</f>
        <v>73.172905600000007</v>
      </c>
      <c r="V5">
        <f>TFP!W40</f>
        <v>72.028492499999999</v>
      </c>
      <c r="W5">
        <f>TFP!X40</f>
        <v>72.669583299999999</v>
      </c>
      <c r="X5">
        <f>TFP!Y40</f>
        <v>71.071729500000004</v>
      </c>
      <c r="Y5">
        <f>TFP!Z40</f>
        <v>73.159333500000002</v>
      </c>
      <c r="Z5">
        <f>TFP!AA40</f>
        <v>75.742080400000006</v>
      </c>
      <c r="AA5">
        <f>TFP!AB40</f>
        <v>77.066395600000007</v>
      </c>
      <c r="AB5">
        <f>TFP!AC40</f>
        <v>77.790354600000001</v>
      </c>
      <c r="AC5">
        <f>TFP!AD40</f>
        <v>78.401453200000006</v>
      </c>
      <c r="AD5">
        <f>TFP!AE40</f>
        <v>79.810109100000005</v>
      </c>
      <c r="AE5">
        <f>TFP!AF40</f>
        <v>80.9299654</v>
      </c>
      <c r="AF5">
        <f>TFP!AG40</f>
        <v>81.162928100000002</v>
      </c>
      <c r="AG5">
        <f>TFP!AH40</f>
        <v>80.982654600000004</v>
      </c>
      <c r="AH5">
        <f>TFP!AI40</f>
        <v>82.978247300000007</v>
      </c>
      <c r="AI5">
        <f>TFP!AJ40</f>
        <v>83.899389299999996</v>
      </c>
      <c r="AJ5">
        <f>TFP!AK40</f>
        <v>85.390792200000007</v>
      </c>
      <c r="AK5" s="3">
        <f>TFP!AL40</f>
        <v>86.164113099999994</v>
      </c>
      <c r="AL5" s="3">
        <f>TFP!AM40</f>
        <v>87.771983599999999</v>
      </c>
      <c r="AM5" s="3">
        <f>TFP!AN40</f>
        <v>89.485245800000001</v>
      </c>
      <c r="AN5" s="3">
        <f>TFP!AO40</f>
        <v>91.485674200000005</v>
      </c>
      <c r="AO5" s="3">
        <f>TFP!AP40</f>
        <v>93.592298600000007</v>
      </c>
      <c r="AP5" s="3">
        <f>TFP!AQ40</f>
        <v>94.602971499999995</v>
      </c>
      <c r="AQ5" s="3">
        <f>TFP!AR40</f>
        <v>94.314769900000002</v>
      </c>
      <c r="AR5" s="3">
        <f>TFP!AS40</f>
        <v>95.145158699999996</v>
      </c>
      <c r="AS5" s="3">
        <f>TFP!AT40</f>
        <v>96.1925344</v>
      </c>
      <c r="AT5" s="3">
        <f>TFP!AU40</f>
        <v>97.9905969</v>
      </c>
      <c r="AU5" s="3">
        <f>TFP!AV40</f>
        <v>98.939585899999997</v>
      </c>
      <c r="AV5" s="3">
        <f>TFP!AW40</f>
        <v>99.193258799999995</v>
      </c>
      <c r="AW5" s="3">
        <f>TFP!AX40</f>
        <v>99.211501600000005</v>
      </c>
      <c r="AX5" s="4">
        <f>TFP!AY40</f>
        <v>98.387143100000003</v>
      </c>
      <c r="AY5" s="4">
        <f>TFP!AZ40</f>
        <v>97.530241799999999</v>
      </c>
      <c r="AZ5" s="3">
        <f>TFP!BA40</f>
        <v>100</v>
      </c>
      <c r="BA5" s="3">
        <f>TFP!BB40</f>
        <v>100.8412816</v>
      </c>
      <c r="BB5" s="3">
        <f>TFP!BC40</f>
        <v>101.41593039999999</v>
      </c>
      <c r="BC5" s="3">
        <f>TFP!BD40</f>
        <v>101.9100011</v>
      </c>
      <c r="BD5" s="3">
        <f>TFP!BE40</f>
        <v>102.6646248</v>
      </c>
      <c r="BE5" s="3">
        <f>TFP!BF40</f>
        <v>103.54562230000001</v>
      </c>
      <c r="BF5" s="3">
        <f>TFP!BG40</f>
        <v>103.37269740000001</v>
      </c>
      <c r="BG5">
        <f>TFP!BH40</f>
        <v>104.1560935</v>
      </c>
      <c r="BH5">
        <f>TFP!BI40</f>
        <v>105.0767312</v>
      </c>
    </row>
    <row r="6" spans="1:85" x14ac:dyDescent="0.2">
      <c r="A6" t="s">
        <v>19</v>
      </c>
      <c r="B6">
        <f>TFP!C18</f>
        <v>47.1515852</v>
      </c>
      <c r="C6">
        <f>TFP!D18</f>
        <v>48.8333285</v>
      </c>
      <c r="D6">
        <f>TFP!E18</f>
        <v>51.4620417</v>
      </c>
      <c r="E6">
        <f>TFP!F18</f>
        <v>53.593823100000002</v>
      </c>
      <c r="F6">
        <f>TFP!G18</f>
        <v>55.8326007</v>
      </c>
      <c r="G6">
        <f>TFP!H18</f>
        <v>57.4199962</v>
      </c>
      <c r="H6">
        <f>TFP!I18</f>
        <v>59.074002999999998</v>
      </c>
      <c r="I6">
        <f>TFP!J18</f>
        <v>60.733282299999999</v>
      </c>
      <c r="J6">
        <f>TFP!K18</f>
        <v>62.3600438</v>
      </c>
      <c r="K6">
        <f>TFP!L18</f>
        <v>64.910669299999995</v>
      </c>
      <c r="L6">
        <f>TFP!M18</f>
        <v>66.998254900000006</v>
      </c>
      <c r="M6">
        <f>TFP!N18</f>
        <v>68.998471600000002</v>
      </c>
      <c r="N6">
        <f>TFP!O18</f>
        <v>70.471739299999996</v>
      </c>
      <c r="O6">
        <f>TFP!P18</f>
        <v>72.833811100000005</v>
      </c>
      <c r="P6">
        <f>TFP!Q18</f>
        <v>74.086757899999995</v>
      </c>
      <c r="Q6">
        <f>TFP!R18</f>
        <v>72.512988300000004</v>
      </c>
      <c r="R6">
        <f>TFP!S18</f>
        <v>74.179067099999997</v>
      </c>
      <c r="S6">
        <f>TFP!T18</f>
        <v>75.370312999999996</v>
      </c>
      <c r="T6">
        <f>TFP!U18</f>
        <v>77.009211899999997</v>
      </c>
      <c r="U6">
        <f>TFP!V18</f>
        <v>78.494493700000007</v>
      </c>
      <c r="V6">
        <f>TFP!W18</f>
        <v>78.550148500000006</v>
      </c>
      <c r="W6">
        <f>TFP!X18</f>
        <v>78.589610300000004</v>
      </c>
      <c r="X6">
        <f>TFP!Y18</f>
        <v>79.655722999999995</v>
      </c>
      <c r="Y6">
        <f>TFP!Z18</f>
        <v>80.077988500000004</v>
      </c>
      <c r="Z6">
        <f>TFP!AA18</f>
        <v>80.9686576</v>
      </c>
      <c r="AA6">
        <f>TFP!AB18</f>
        <v>81.844414900000004</v>
      </c>
      <c r="AB6">
        <f>TFP!AC18</f>
        <v>82.875587999999993</v>
      </c>
      <c r="AC6">
        <f>TFP!AD18</f>
        <v>83.840871500000006</v>
      </c>
      <c r="AD6">
        <f>TFP!AE18</f>
        <v>86.342818399999999</v>
      </c>
      <c r="AE6">
        <f>TFP!AF18</f>
        <v>88.115443099999993</v>
      </c>
      <c r="AF6">
        <f>TFP!AG18</f>
        <v>89.099721099999996</v>
      </c>
      <c r="AG6">
        <f>TFP!AH18</f>
        <v>89.136151600000005</v>
      </c>
      <c r="AH6">
        <f>TFP!AI18</f>
        <v>90.248420899999999</v>
      </c>
      <c r="AI6">
        <f>TFP!AJ18</f>
        <v>89.977213500000005</v>
      </c>
      <c r="AJ6">
        <f>TFP!AK18</f>
        <v>91.400178299999993</v>
      </c>
      <c r="AK6" s="3">
        <f>TFP!AL18</f>
        <v>92.363481500000006</v>
      </c>
      <c r="AL6" s="3">
        <f>TFP!AM18</f>
        <v>93.063247099999998</v>
      </c>
      <c r="AM6" s="3">
        <f>TFP!AN18</f>
        <v>94.373059799999993</v>
      </c>
      <c r="AN6" s="3">
        <f>TFP!AO18</f>
        <v>96.2148203</v>
      </c>
      <c r="AO6" s="3">
        <f>TFP!AP18</f>
        <v>97.356858500000001</v>
      </c>
      <c r="AP6" s="3">
        <f>TFP!AQ18</f>
        <v>98.587299799999997</v>
      </c>
      <c r="AQ6" s="3">
        <f>TFP!AR18</f>
        <v>98.547471099999996</v>
      </c>
      <c r="AR6" s="3">
        <f>TFP!AS18</f>
        <v>98.427407500000001</v>
      </c>
      <c r="AS6" s="3">
        <f>TFP!AT18</f>
        <v>98.477193700000001</v>
      </c>
      <c r="AT6" s="3">
        <f>TFP!AU18</f>
        <v>100.32621039999999</v>
      </c>
      <c r="AU6" s="3">
        <f>TFP!AV18</f>
        <v>100.7031444</v>
      </c>
      <c r="AV6" s="3">
        <f>TFP!AW18</f>
        <v>101.5412556</v>
      </c>
      <c r="AW6" s="3">
        <f>TFP!AX18</f>
        <v>102.1762536</v>
      </c>
      <c r="AX6" s="4">
        <f>TFP!AY18</f>
        <v>101.2253077</v>
      </c>
      <c r="AY6" s="4">
        <f>TFP!AZ18</f>
        <v>98.514035699999994</v>
      </c>
      <c r="AZ6" s="3">
        <f>TFP!BA18</f>
        <v>100</v>
      </c>
      <c r="BA6" s="3">
        <f>TFP!BB18</f>
        <v>101.15019789999999</v>
      </c>
      <c r="BB6" s="3">
        <f>TFP!BC18</f>
        <v>100.7236822</v>
      </c>
      <c r="BC6" s="3">
        <f>TFP!BD18</f>
        <v>100.7295039</v>
      </c>
      <c r="BD6" s="3">
        <f>TFP!BE18</f>
        <v>100.77291769999999</v>
      </c>
      <c r="BE6" s="3">
        <f>TFP!BF18</f>
        <v>101.3592762</v>
      </c>
      <c r="BF6" s="3">
        <f>TFP!BG18</f>
        <v>101.45168289999999</v>
      </c>
      <c r="BG6">
        <f>TFP!BH18</f>
        <v>101.8267345</v>
      </c>
      <c r="BH6">
        <f>TFP!BI18</f>
        <v>102.35782589999999</v>
      </c>
    </row>
    <row r="8" spans="1:85" x14ac:dyDescent="0.2">
      <c r="A8" s="1" t="s">
        <v>107</v>
      </c>
      <c r="B8">
        <f>B2</f>
        <v>1960</v>
      </c>
      <c r="C8">
        <f t="shared" ref="C8:BH8" si="2">C2</f>
        <v>1961</v>
      </c>
      <c r="D8">
        <f t="shared" si="2"/>
        <v>1962</v>
      </c>
      <c r="E8">
        <f t="shared" si="2"/>
        <v>1963</v>
      </c>
      <c r="F8">
        <f t="shared" si="2"/>
        <v>1964</v>
      </c>
      <c r="G8">
        <f t="shared" si="2"/>
        <v>1965</v>
      </c>
      <c r="H8">
        <f t="shared" si="2"/>
        <v>1966</v>
      </c>
      <c r="I8">
        <f t="shared" si="2"/>
        <v>1967</v>
      </c>
      <c r="J8">
        <f t="shared" si="2"/>
        <v>1968</v>
      </c>
      <c r="K8">
        <f t="shared" si="2"/>
        <v>1969</v>
      </c>
      <c r="L8">
        <f t="shared" si="2"/>
        <v>1970</v>
      </c>
      <c r="M8">
        <f t="shared" si="2"/>
        <v>1971</v>
      </c>
      <c r="N8">
        <f t="shared" si="2"/>
        <v>1972</v>
      </c>
      <c r="O8">
        <f t="shared" si="2"/>
        <v>1973</v>
      </c>
      <c r="P8">
        <f t="shared" si="2"/>
        <v>1974</v>
      </c>
      <c r="Q8">
        <f t="shared" si="2"/>
        <v>1975</v>
      </c>
      <c r="R8">
        <f t="shared" si="2"/>
        <v>1976</v>
      </c>
      <c r="S8">
        <f t="shared" si="2"/>
        <v>1977</v>
      </c>
      <c r="T8">
        <f t="shared" si="2"/>
        <v>1978</v>
      </c>
      <c r="U8">
        <f t="shared" si="2"/>
        <v>1979</v>
      </c>
      <c r="V8">
        <f t="shared" si="2"/>
        <v>1980</v>
      </c>
      <c r="W8">
        <f t="shared" si="2"/>
        <v>1981</v>
      </c>
      <c r="X8">
        <f t="shared" si="2"/>
        <v>1982</v>
      </c>
      <c r="Y8">
        <f t="shared" si="2"/>
        <v>1983</v>
      </c>
      <c r="Z8">
        <f t="shared" si="2"/>
        <v>1984</v>
      </c>
      <c r="AA8">
        <f t="shared" si="2"/>
        <v>1985</v>
      </c>
      <c r="AB8">
        <f t="shared" si="2"/>
        <v>1986</v>
      </c>
      <c r="AC8">
        <f t="shared" si="2"/>
        <v>1987</v>
      </c>
      <c r="AD8">
        <f t="shared" si="2"/>
        <v>1988</v>
      </c>
      <c r="AE8">
        <f t="shared" si="2"/>
        <v>1989</v>
      </c>
      <c r="AF8">
        <f t="shared" si="2"/>
        <v>1990</v>
      </c>
      <c r="AG8">
        <f t="shared" si="2"/>
        <v>1991</v>
      </c>
      <c r="AH8">
        <f t="shared" si="2"/>
        <v>1992</v>
      </c>
      <c r="AI8">
        <f t="shared" si="2"/>
        <v>1993</v>
      </c>
      <c r="AJ8">
        <f t="shared" si="2"/>
        <v>1994</v>
      </c>
      <c r="AK8">
        <f t="shared" si="2"/>
        <v>1995</v>
      </c>
      <c r="AL8">
        <f t="shared" si="2"/>
        <v>1996</v>
      </c>
      <c r="AM8">
        <f t="shared" si="2"/>
        <v>1997</v>
      </c>
      <c r="AN8">
        <f t="shared" si="2"/>
        <v>1998</v>
      </c>
      <c r="AO8">
        <f t="shared" si="2"/>
        <v>1999</v>
      </c>
      <c r="AP8" s="2">
        <f t="shared" si="2"/>
        <v>2000</v>
      </c>
      <c r="AQ8" s="2">
        <f t="shared" si="2"/>
        <v>2001</v>
      </c>
      <c r="AR8" s="2">
        <f t="shared" si="2"/>
        <v>2002</v>
      </c>
      <c r="AS8" s="2">
        <f t="shared" si="2"/>
        <v>2003</v>
      </c>
      <c r="AT8" s="2">
        <f t="shared" si="2"/>
        <v>2004</v>
      </c>
      <c r="AU8" s="2">
        <f t="shared" si="2"/>
        <v>2005</v>
      </c>
      <c r="AV8" s="2">
        <f t="shared" si="2"/>
        <v>2006</v>
      </c>
      <c r="AW8" s="2">
        <f t="shared" si="2"/>
        <v>2007</v>
      </c>
      <c r="AX8" s="2">
        <f t="shared" si="2"/>
        <v>2008</v>
      </c>
      <c r="AY8" s="2">
        <f t="shared" si="2"/>
        <v>2009</v>
      </c>
      <c r="AZ8" s="2">
        <f t="shared" si="2"/>
        <v>2010</v>
      </c>
      <c r="BA8" s="2">
        <f t="shared" si="2"/>
        <v>2011</v>
      </c>
      <c r="BB8" s="2">
        <f t="shared" si="2"/>
        <v>2012</v>
      </c>
      <c r="BC8" s="2">
        <f t="shared" si="2"/>
        <v>2013</v>
      </c>
      <c r="BD8" s="2">
        <f t="shared" si="2"/>
        <v>2014</v>
      </c>
      <c r="BE8" s="2">
        <f t="shared" si="2"/>
        <v>2015</v>
      </c>
      <c r="BF8" s="2">
        <f t="shared" si="2"/>
        <v>2016</v>
      </c>
      <c r="BG8" s="2">
        <f t="shared" si="2"/>
        <v>2017</v>
      </c>
      <c r="BH8" s="2">
        <f t="shared" si="2"/>
        <v>2018</v>
      </c>
    </row>
    <row r="9" spans="1:85" x14ac:dyDescent="0.2">
      <c r="A9" t="s">
        <v>104</v>
      </c>
      <c r="B9" t="str">
        <f>GDP!C3</f>
        <v>NA</v>
      </c>
      <c r="C9" t="str">
        <f>GDP!D3</f>
        <v>NA</v>
      </c>
      <c r="D9" t="str">
        <f>GDP!E3</f>
        <v>NA</v>
      </c>
      <c r="E9" t="str">
        <f>GDP!F3</f>
        <v>NA</v>
      </c>
      <c r="F9" t="str">
        <f>GDP!G3</f>
        <v>NA</v>
      </c>
      <c r="G9" t="str">
        <f>GDP!H3</f>
        <v>NA</v>
      </c>
      <c r="H9" t="str">
        <f>GDP!I3</f>
        <v>NA</v>
      </c>
      <c r="I9" t="str">
        <f>GDP!J3</f>
        <v>NA</v>
      </c>
      <c r="J9" t="str">
        <f>GDP!K3</f>
        <v>NA</v>
      </c>
      <c r="K9" t="str">
        <f>GDP!L3</f>
        <v>NA</v>
      </c>
      <c r="L9" t="str">
        <f>GDP!M3</f>
        <v>NA</v>
      </c>
      <c r="M9" t="str">
        <f>GDP!N3</f>
        <v>NA</v>
      </c>
      <c r="N9" t="str">
        <f>GDP!O3</f>
        <v>NA</v>
      </c>
      <c r="O9" t="str">
        <f>GDP!P3</f>
        <v>NA</v>
      </c>
      <c r="P9" t="str">
        <f>GDP!Q3</f>
        <v>NA</v>
      </c>
      <c r="Q9" t="str">
        <f>GDP!R3</f>
        <v>NA</v>
      </c>
      <c r="R9" t="str">
        <f>GDP!S3</f>
        <v>NA</v>
      </c>
      <c r="S9" t="str">
        <f>GDP!T3</f>
        <v>NA</v>
      </c>
      <c r="T9" t="str">
        <f>GDP!U3</f>
        <v>NA</v>
      </c>
      <c r="U9" t="str">
        <f>GDP!V3</f>
        <v>NA</v>
      </c>
      <c r="V9" t="str">
        <f>GDP!W3</f>
        <v>NA</v>
      </c>
      <c r="W9" t="str">
        <f>GDP!X3</f>
        <v>NA</v>
      </c>
      <c r="X9" t="str">
        <f>GDP!Y3</f>
        <v>NA</v>
      </c>
      <c r="Y9" t="str">
        <f>GDP!Z3</f>
        <v>NA</v>
      </c>
      <c r="Z9" t="str">
        <f>GDP!AA3</f>
        <v>NA</v>
      </c>
      <c r="AA9" t="str">
        <f>GDP!AB3</f>
        <v>NA</v>
      </c>
      <c r="AB9" t="str">
        <f>GDP!AC3</f>
        <v>NA</v>
      </c>
      <c r="AC9" t="str">
        <f>GDP!AD3</f>
        <v>NA</v>
      </c>
      <c r="AD9" t="str">
        <f>GDP!AE3</f>
        <v>NA</v>
      </c>
      <c r="AE9" t="str">
        <f>GDP!AF3</f>
        <v>NA</v>
      </c>
      <c r="AF9" t="str">
        <f>GDP!AG3</f>
        <v>NA</v>
      </c>
      <c r="AG9" t="str">
        <f>GDP!AH3</f>
        <v>NA</v>
      </c>
      <c r="AH9" t="str">
        <f>GDP!AI3</f>
        <v>NA</v>
      </c>
      <c r="AI9" t="str">
        <f>GDP!AJ3</f>
        <v>NA</v>
      </c>
      <c r="AJ9" t="str">
        <f>GDP!AK3</f>
        <v>NA</v>
      </c>
      <c r="AK9" s="3">
        <f>GDP!AL3</f>
        <v>9684.34</v>
      </c>
      <c r="AL9" s="3">
        <f>GDP!AM3</f>
        <v>9867.07</v>
      </c>
      <c r="AM9" s="3">
        <f>GDP!AN3</f>
        <v>10138.290000000001</v>
      </c>
      <c r="AN9" s="3">
        <f>GDP!AO3</f>
        <v>10439.719999999999</v>
      </c>
      <c r="AO9" s="3">
        <f>GDP!AP3</f>
        <v>10756.5</v>
      </c>
      <c r="AP9" s="3">
        <f>GDP!AQ3</f>
        <v>11170.71</v>
      </c>
      <c r="AQ9" s="3">
        <f>GDP!AR3</f>
        <v>11419</v>
      </c>
      <c r="AR9" s="3">
        <f>GDP!AS3</f>
        <v>11570.95</v>
      </c>
      <c r="AS9" s="3">
        <f>GDP!AT3</f>
        <v>11727.89</v>
      </c>
      <c r="AT9" s="3">
        <f>GDP!AU3</f>
        <v>12025.61</v>
      </c>
      <c r="AU9" s="3">
        <f>GDP!AV3</f>
        <v>12274.5</v>
      </c>
      <c r="AV9" s="3">
        <f>GDP!AW3</f>
        <v>12679.84</v>
      </c>
      <c r="AW9" s="3">
        <f>GDP!AX3</f>
        <v>13066.38</v>
      </c>
      <c r="AX9" s="4">
        <f>GDP!AY3</f>
        <v>13120.24</v>
      </c>
      <c r="AY9" s="4">
        <f>GDP!AZ3</f>
        <v>12546.9</v>
      </c>
      <c r="AZ9" s="3">
        <f>GDP!BA3</f>
        <v>12815.69</v>
      </c>
      <c r="BA9" s="3">
        <f>GDP!BB3</f>
        <v>13028.53</v>
      </c>
      <c r="BB9" s="3">
        <f>GDP!BC3</f>
        <v>12966.78</v>
      </c>
      <c r="BC9" s="3">
        <f>GDP!BD3</f>
        <v>12996.05</v>
      </c>
      <c r="BD9" s="3">
        <f>GDP!BE3</f>
        <v>13206</v>
      </c>
      <c r="BE9" s="3">
        <f>GDP!BF3</f>
        <v>13499.69</v>
      </c>
      <c r="BF9" s="3">
        <f>GDP!BG3</f>
        <v>13748.24</v>
      </c>
      <c r="BG9">
        <f>GDP!BH3</f>
        <v>13969.05</v>
      </c>
      <c r="BH9">
        <f>GDP!BI3</f>
        <v>14213.84</v>
      </c>
    </row>
    <row r="10" spans="1:85" x14ac:dyDescent="0.2">
      <c r="A10" t="s">
        <v>105</v>
      </c>
      <c r="B10" t="str">
        <f>GDP!C5</f>
        <v>NA</v>
      </c>
      <c r="C10" t="str">
        <f>GDP!D5</f>
        <v>NA</v>
      </c>
      <c r="D10" t="str">
        <f>GDP!E5</f>
        <v>NA</v>
      </c>
      <c r="E10" t="str">
        <f>GDP!F5</f>
        <v>NA</v>
      </c>
      <c r="F10" t="str">
        <f>GDP!G5</f>
        <v>NA</v>
      </c>
      <c r="G10" t="str">
        <f>GDP!H5</f>
        <v>NA</v>
      </c>
      <c r="H10" t="str">
        <f>GDP!I5</f>
        <v>NA</v>
      </c>
      <c r="I10" t="str">
        <f>GDP!J5</f>
        <v>NA</v>
      </c>
      <c r="J10" t="str">
        <f>GDP!K5</f>
        <v>NA</v>
      </c>
      <c r="K10" t="str">
        <f>GDP!L5</f>
        <v>NA</v>
      </c>
      <c r="L10" t="str">
        <f>GDP!M5</f>
        <v>NA</v>
      </c>
      <c r="M10" t="str">
        <f>GDP!N5</f>
        <v>NA</v>
      </c>
      <c r="N10" t="str">
        <f>GDP!O5</f>
        <v>NA</v>
      </c>
      <c r="O10" t="str">
        <f>GDP!P5</f>
        <v>NA</v>
      </c>
      <c r="P10" t="str">
        <f>GDP!Q5</f>
        <v>NA</v>
      </c>
      <c r="Q10" t="str">
        <f>GDP!R5</f>
        <v>NA</v>
      </c>
      <c r="R10" t="str">
        <f>GDP!S5</f>
        <v>NA</v>
      </c>
      <c r="S10" t="str">
        <f>GDP!T5</f>
        <v>NA</v>
      </c>
      <c r="T10" t="str">
        <f>GDP!U5</f>
        <v>NA</v>
      </c>
      <c r="U10" t="str">
        <f>GDP!V5</f>
        <v>NA</v>
      </c>
      <c r="V10" t="str">
        <f>GDP!W5</f>
        <v>NA</v>
      </c>
      <c r="W10" t="str">
        <f>GDP!X5</f>
        <v>NA</v>
      </c>
      <c r="X10" t="str">
        <f>GDP!Y5</f>
        <v>NA</v>
      </c>
      <c r="Y10" t="str">
        <f>GDP!Z5</f>
        <v>NA</v>
      </c>
      <c r="Z10" t="str">
        <f>GDP!AA5</f>
        <v>NA</v>
      </c>
      <c r="AA10" t="str">
        <f>GDP!AB5</f>
        <v>NA</v>
      </c>
      <c r="AB10" t="str">
        <f>GDP!AC5</f>
        <v>NA</v>
      </c>
      <c r="AC10" t="str">
        <f>GDP!AD5</f>
        <v>NA</v>
      </c>
      <c r="AD10" t="str">
        <f>GDP!AE5</f>
        <v>NA</v>
      </c>
      <c r="AE10" t="str">
        <f>GDP!AF5</f>
        <v>NA</v>
      </c>
      <c r="AF10" t="str">
        <f>GDP!AG5</f>
        <v>NA</v>
      </c>
      <c r="AG10" t="str">
        <f>GDP!AH5</f>
        <v>NA</v>
      </c>
      <c r="AH10" t="str">
        <f>GDP!AI5</f>
        <v>NA</v>
      </c>
      <c r="AI10">
        <f>GDP!AJ5</f>
        <v>7053.55</v>
      </c>
      <c r="AJ10">
        <f>GDP!AK5</f>
        <v>7227.95</v>
      </c>
      <c r="AK10" s="3">
        <f>GDP!AL5</f>
        <v>7399.6</v>
      </c>
      <c r="AL10" s="3">
        <f>GDP!AM5</f>
        <v>7521.77</v>
      </c>
      <c r="AM10" s="3">
        <f>GDP!AN5</f>
        <v>7720.31</v>
      </c>
      <c r="AN10" s="3">
        <f>GDP!AO5</f>
        <v>7944.86</v>
      </c>
      <c r="AO10" s="3">
        <f>GDP!AP5</f>
        <v>8179.48</v>
      </c>
      <c r="AP10" s="3">
        <f>GDP!AQ5</f>
        <v>8492.4500000000007</v>
      </c>
      <c r="AQ10" s="3">
        <f>GDP!AR5</f>
        <v>8673.99</v>
      </c>
      <c r="AR10" s="3">
        <f>GDP!AS5</f>
        <v>8757.85</v>
      </c>
      <c r="AS10" s="3">
        <f>GDP!AT5</f>
        <v>8816.0499999999993</v>
      </c>
      <c r="AT10" s="3">
        <f>GDP!AU5</f>
        <v>9019.0400000000009</v>
      </c>
      <c r="AU10" s="3">
        <f>GDP!AV5</f>
        <v>9169.7999999999993</v>
      </c>
      <c r="AV10" s="3">
        <f>GDP!AW5</f>
        <v>9466.14</v>
      </c>
      <c r="AW10" s="3">
        <f>GDP!AX5</f>
        <v>9751.4500000000007</v>
      </c>
      <c r="AX10" s="4">
        <f>GDP!AY5</f>
        <v>9792.7000000000007</v>
      </c>
      <c r="AY10" s="4">
        <f>GDP!AZ5</f>
        <v>9350.1</v>
      </c>
      <c r="AZ10" s="3">
        <f>GDP!BA5</f>
        <v>9545.6</v>
      </c>
      <c r="BA10" s="3">
        <f>GDP!BB5</f>
        <v>9693.2199999999993</v>
      </c>
      <c r="BB10" s="3">
        <f>GDP!BC5</f>
        <v>9605.2999999999993</v>
      </c>
      <c r="BC10" s="3">
        <f>GDP!BD5</f>
        <v>9580.7800000000007</v>
      </c>
      <c r="BD10" s="3">
        <f>GDP!BE5</f>
        <v>9692.09</v>
      </c>
      <c r="BE10" s="3">
        <f>GDP!BF5</f>
        <v>9889.36</v>
      </c>
      <c r="BF10" s="3">
        <f>GDP!BG5</f>
        <v>10054.44</v>
      </c>
      <c r="BG10">
        <f>GDP!BH5</f>
        <v>10210.08</v>
      </c>
      <c r="BH10">
        <f>GDP!BI5</f>
        <v>10386.450000000001</v>
      </c>
    </row>
    <row r="11" spans="1:85" x14ac:dyDescent="0.2">
      <c r="A11" t="s">
        <v>106</v>
      </c>
      <c r="B11">
        <f>GDP!C46</f>
        <v>3161.8</v>
      </c>
      <c r="C11">
        <f>GDP!D46</f>
        <v>3235.39</v>
      </c>
      <c r="D11">
        <f>GDP!E46</f>
        <v>3432.35</v>
      </c>
      <c r="E11">
        <f>GDP!F46</f>
        <v>3581.83</v>
      </c>
      <c r="F11">
        <f>GDP!G46</f>
        <v>3792.45</v>
      </c>
      <c r="G11">
        <f>GDP!H46</f>
        <v>4038.79</v>
      </c>
      <c r="H11">
        <f>GDP!I46</f>
        <v>4307.8500000000004</v>
      </c>
      <c r="I11">
        <f>GDP!J46</f>
        <v>4415.67</v>
      </c>
      <c r="J11">
        <f>GDP!K46</f>
        <v>4627.92</v>
      </c>
      <c r="K11">
        <f>GDP!L46</f>
        <v>4770.09</v>
      </c>
      <c r="L11">
        <f>GDP!M46</f>
        <v>4779.7</v>
      </c>
      <c r="M11">
        <f>GDP!N46</f>
        <v>4937.21</v>
      </c>
      <c r="N11">
        <f>GDP!O46</f>
        <v>5197.07</v>
      </c>
      <c r="O11">
        <f>GDP!P46</f>
        <v>5490.34</v>
      </c>
      <c r="P11">
        <f>GDP!Q46</f>
        <v>5461.95</v>
      </c>
      <c r="Q11">
        <f>GDP!R46</f>
        <v>5451.15</v>
      </c>
      <c r="R11">
        <f>GDP!S46</f>
        <v>5744.76</v>
      </c>
      <c r="S11">
        <f>GDP!T46</f>
        <v>6009.51</v>
      </c>
      <c r="T11">
        <f>GDP!U46</f>
        <v>6343.74</v>
      </c>
      <c r="U11">
        <f>GDP!V46</f>
        <v>6545.2</v>
      </c>
      <c r="V11">
        <f>GDP!W46</f>
        <v>6529.19</v>
      </c>
      <c r="W11">
        <f>GDP!X46</f>
        <v>6698.59</v>
      </c>
      <c r="X11">
        <f>GDP!Y46</f>
        <v>6570.58</v>
      </c>
      <c r="Y11">
        <f>GDP!Z46</f>
        <v>6874.96</v>
      </c>
      <c r="Z11">
        <f>GDP!AA46</f>
        <v>7374.02</v>
      </c>
      <c r="AA11">
        <f>GDP!AB46</f>
        <v>7686.59</v>
      </c>
      <c r="AB11">
        <f>GDP!AC46</f>
        <v>7956.51</v>
      </c>
      <c r="AC11">
        <f>GDP!AD46</f>
        <v>8231.9500000000007</v>
      </c>
      <c r="AD11">
        <f>GDP!AE46</f>
        <v>8578.01</v>
      </c>
      <c r="AE11">
        <f>GDP!AF46</f>
        <v>8893.73</v>
      </c>
      <c r="AF11">
        <f>GDP!AG46</f>
        <v>9064.43</v>
      </c>
      <c r="AG11">
        <f>GDP!AH46</f>
        <v>9057.7199999999993</v>
      </c>
      <c r="AH11">
        <f>GDP!AI46</f>
        <v>9379.76</v>
      </c>
      <c r="AI11">
        <f>GDP!AJ46</f>
        <v>9637.31</v>
      </c>
      <c r="AJ11">
        <f>GDP!AK46</f>
        <v>10026.43</v>
      </c>
      <c r="AK11" s="3">
        <f>GDP!AL46</f>
        <v>10299.049999999999</v>
      </c>
      <c r="AL11" s="3">
        <f>GDP!AM46</f>
        <v>10689.99</v>
      </c>
      <c r="AM11" s="3">
        <f>GDP!AN46</f>
        <v>11169.65</v>
      </c>
      <c r="AN11" s="3">
        <f>GDP!AO46</f>
        <v>11666.69</v>
      </c>
      <c r="AO11" s="3">
        <f>GDP!AP46</f>
        <v>12213.3</v>
      </c>
      <c r="AP11" s="3">
        <f>GDP!AQ46</f>
        <v>12713.13</v>
      </c>
      <c r="AQ11" s="3">
        <f>GDP!AR46</f>
        <v>12837.13</v>
      </c>
      <c r="AR11" s="3">
        <f>GDP!AS46</f>
        <v>13066.49</v>
      </c>
      <c r="AS11" s="3">
        <f>GDP!AT46</f>
        <v>13433.22</v>
      </c>
      <c r="AT11" s="3">
        <f>GDP!AU46</f>
        <v>13941.76</v>
      </c>
      <c r="AU11" s="3">
        <f>GDP!AV46</f>
        <v>14408.09</v>
      </c>
      <c r="AV11" s="3">
        <f>GDP!AW46</f>
        <v>14792.32</v>
      </c>
      <c r="AW11" s="3">
        <f>GDP!AX46</f>
        <v>15055.4</v>
      </c>
      <c r="AX11" s="4">
        <f>GDP!AY46</f>
        <v>15011.57</v>
      </c>
      <c r="AY11" s="4">
        <f>GDP!AZ46</f>
        <v>14594.84</v>
      </c>
      <c r="AZ11" s="3">
        <f>GDP!BA46</f>
        <v>14964.4</v>
      </c>
      <c r="BA11" s="3">
        <f>GDP!BB46</f>
        <v>15204.09</v>
      </c>
      <c r="BB11" s="3">
        <f>GDP!BC46</f>
        <v>15542.17</v>
      </c>
      <c r="BC11" s="3">
        <f>GDP!BD46</f>
        <v>15802.92</v>
      </c>
      <c r="BD11" s="3">
        <f>GDP!BE46</f>
        <v>16177.54</v>
      </c>
      <c r="BE11" s="3">
        <f>GDP!BF46</f>
        <v>16597.509999999998</v>
      </c>
      <c r="BF11" s="3">
        <f>GDP!BG46</f>
        <v>16857.79</v>
      </c>
      <c r="BG11">
        <f>GDP!BH46</f>
        <v>17204.669999999998</v>
      </c>
      <c r="BH11">
        <f>GDP!BI46</f>
        <v>17527.39</v>
      </c>
    </row>
    <row r="12" spans="1:85" x14ac:dyDescent="0.2">
      <c r="A12" t="s">
        <v>19</v>
      </c>
      <c r="B12">
        <f>GDP!C19</f>
        <v>451.92399999999998</v>
      </c>
      <c r="C12">
        <f>GDP!D19</f>
        <v>474.38900000000001</v>
      </c>
      <c r="D12">
        <f>GDP!E19</f>
        <v>506.82799999999997</v>
      </c>
      <c r="E12">
        <f>GDP!F19</f>
        <v>538.33699999999999</v>
      </c>
      <c r="F12">
        <f>GDP!G19</f>
        <v>574.12300000000005</v>
      </c>
      <c r="G12">
        <f>GDP!H19</f>
        <v>601.89499999999998</v>
      </c>
      <c r="H12">
        <f>GDP!I19</f>
        <v>633.41499999999996</v>
      </c>
      <c r="I12">
        <f>GDP!J19</f>
        <v>664.56600000000003</v>
      </c>
      <c r="J12">
        <f>GDP!K19</f>
        <v>694.37599999999998</v>
      </c>
      <c r="K12">
        <f>GDP!L19</f>
        <v>743.80499999999995</v>
      </c>
      <c r="L12">
        <f>GDP!M19</f>
        <v>789.34299999999996</v>
      </c>
      <c r="M12">
        <f>GDP!N19</f>
        <v>831.53899999999999</v>
      </c>
      <c r="N12">
        <f>GDP!O19</f>
        <v>869.30399999999997</v>
      </c>
      <c r="O12">
        <f>GDP!P19</f>
        <v>924.16099999999994</v>
      </c>
      <c r="P12">
        <f>GDP!Q19</f>
        <v>963.82</v>
      </c>
      <c r="Q12">
        <f>GDP!R19</f>
        <v>954.37300000000005</v>
      </c>
      <c r="R12">
        <f>GDP!S19</f>
        <v>995.54700000000003</v>
      </c>
      <c r="S12">
        <f>GDP!T19</f>
        <v>1029.9069999999999</v>
      </c>
      <c r="T12">
        <f>GDP!U19</f>
        <v>1070.885</v>
      </c>
      <c r="U12">
        <f>GDP!V19</f>
        <v>1108.999</v>
      </c>
      <c r="V12">
        <f>GDP!W19</f>
        <v>1126.6120000000001</v>
      </c>
      <c r="W12">
        <f>GDP!X19</f>
        <v>1138.7539999999999</v>
      </c>
      <c r="X12">
        <f>GDP!Y19</f>
        <v>1167.32</v>
      </c>
      <c r="Y12">
        <f>GDP!Z19</f>
        <v>1181.9849999999999</v>
      </c>
      <c r="Z12">
        <f>GDP!AA19</f>
        <v>1200.0039999999999</v>
      </c>
      <c r="AA12">
        <f>GDP!AB19</f>
        <v>1219.4829999999999</v>
      </c>
      <c r="AB12">
        <f>GDP!AC19</f>
        <v>1248.1559999999999</v>
      </c>
      <c r="AC12">
        <f>GDP!AD19</f>
        <v>1280.325</v>
      </c>
      <c r="AD12">
        <f>GDP!AE19</f>
        <v>1340.9349999999999</v>
      </c>
      <c r="AE12">
        <f>GDP!AF19</f>
        <v>1399.309</v>
      </c>
      <c r="AF12">
        <f>GDP!AG19</f>
        <v>1440.085</v>
      </c>
      <c r="AG12">
        <f>GDP!AH19</f>
        <v>1455.049</v>
      </c>
      <c r="AH12">
        <f>GDP!AI19</f>
        <v>1478.325</v>
      </c>
      <c r="AI12">
        <f>GDP!AJ19</f>
        <v>1469.268</v>
      </c>
      <c r="AJ12">
        <f>GDP!AK19</f>
        <v>1503.7280000000001</v>
      </c>
      <c r="AK12" s="3">
        <f>GDP!AL19</f>
        <v>1535.0820000000001</v>
      </c>
      <c r="AL12" s="3">
        <f>GDP!AM19</f>
        <v>1556.3889999999999</v>
      </c>
      <c r="AM12" s="3">
        <f>GDP!AN19</f>
        <v>1592.7670000000001</v>
      </c>
      <c r="AN12" s="3">
        <f>GDP!AO19</f>
        <v>1649.4090000000001</v>
      </c>
      <c r="AO12" s="3">
        <f>GDP!AP19</f>
        <v>1705.606</v>
      </c>
      <c r="AP12" s="3">
        <f>GDP!AQ19</f>
        <v>1771.701</v>
      </c>
      <c r="AQ12" s="3">
        <f>GDP!AR19</f>
        <v>1806.328</v>
      </c>
      <c r="AR12" s="3">
        <f>GDP!AS19</f>
        <v>1826.5309999999999</v>
      </c>
      <c r="AS12" s="3">
        <f>GDP!AT19</f>
        <v>1841.5</v>
      </c>
      <c r="AT12" s="3">
        <f>GDP!AU19</f>
        <v>1892.8119999999999</v>
      </c>
      <c r="AU12" s="3">
        <f>GDP!AV19</f>
        <v>1923.2429999999999</v>
      </c>
      <c r="AV12" s="3">
        <f>GDP!AW19</f>
        <v>1968.9190000000001</v>
      </c>
      <c r="AW12" s="3">
        <f>GDP!AX19</f>
        <v>2015.415</v>
      </c>
      <c r="AX12" s="4">
        <f>GDP!AY19</f>
        <v>2019.3510000000001</v>
      </c>
      <c r="AY12" s="4">
        <f>GDP!AZ19</f>
        <v>1959.9549999999999</v>
      </c>
      <c r="AZ12" s="3">
        <f>GDP!BA19</f>
        <v>1998.481</v>
      </c>
      <c r="BA12" s="3">
        <f>GDP!BB19</f>
        <v>2040.0340000000001</v>
      </c>
      <c r="BB12" s="3">
        <f>GDP!BC19</f>
        <v>2043.761</v>
      </c>
      <c r="BC12" s="3">
        <f>GDP!BD19</f>
        <v>2055.538</v>
      </c>
      <c r="BD12" s="3">
        <f>GDP!BE19</f>
        <v>2068.6239999999998</v>
      </c>
      <c r="BE12" s="3">
        <f>GDP!BF19</f>
        <v>2094.982</v>
      </c>
      <c r="BF12" s="3">
        <f>GDP!BG19</f>
        <v>2121.2629999999999</v>
      </c>
      <c r="BG12">
        <f>GDP!BH19</f>
        <v>2150.0450000000001</v>
      </c>
      <c r="BH12">
        <f>GDP!BI19</f>
        <v>2187.3440000000001</v>
      </c>
    </row>
    <row r="16" spans="1:85" x14ac:dyDescent="0.2">
      <c r="A16" s="1" t="s">
        <v>103</v>
      </c>
      <c r="AK16" t="s">
        <v>108</v>
      </c>
      <c r="AL16" t="s">
        <v>109</v>
      </c>
      <c r="AV16" s="1" t="s">
        <v>110</v>
      </c>
      <c r="AW16" t="s">
        <v>108</v>
      </c>
      <c r="AX16" t="s">
        <v>109</v>
      </c>
      <c r="CF16" t="s">
        <v>108</v>
      </c>
      <c r="CG16" t="s">
        <v>109</v>
      </c>
    </row>
    <row r="17" spans="1:50" x14ac:dyDescent="0.2">
      <c r="A17" t="s">
        <v>106</v>
      </c>
      <c r="AK17">
        <f>((AW5/AK5)^(1/12)-1)*100</f>
        <v>1.1819317720576761</v>
      </c>
      <c r="AL17">
        <f>(((BF5/AZ5)^(1/6))-1)*100</f>
        <v>0.55437588843478824</v>
      </c>
      <c r="AV17" t="s">
        <v>106</v>
      </c>
      <c r="AW17">
        <f>((AW11/AK11)^(1/(2007-1995))-1)*100</f>
        <v>3.214630222957271</v>
      </c>
      <c r="AX17">
        <f>((BF11/AZ11)^(1/6)-1)*100</f>
        <v>2.0054920620711236</v>
      </c>
    </row>
    <row r="18" spans="1:50" x14ac:dyDescent="0.2">
      <c r="A18" t="s">
        <v>104</v>
      </c>
      <c r="AK18">
        <f>((AW3/AL3)^(1/11)-1)*100</f>
        <v>1.1343551205265534</v>
      </c>
      <c r="AL18">
        <f>(((BF3/AZ3)^(1/6))-1)*100</f>
        <v>0.51453567643444664</v>
      </c>
      <c r="AV18" t="s">
        <v>104</v>
      </c>
      <c r="AW18">
        <f>((AW9/AK9)^(1/(2007-1995))-1)*100</f>
        <v>2.5275165729114146</v>
      </c>
      <c r="AX18">
        <f>((BF9/AZ9)^(1/6)-1)*100</f>
        <v>1.1775561471296214</v>
      </c>
    </row>
    <row r="19" spans="1:50" x14ac:dyDescent="0.2">
      <c r="A19" t="s">
        <v>105</v>
      </c>
      <c r="AK19">
        <f>((AW4/AK4)^(1/12)-1)*100</f>
        <v>0.74216996689260295</v>
      </c>
      <c r="AL19">
        <f>(((BF4/AZ4)^(1/6))-1)*100</f>
        <v>0.42067949132102989</v>
      </c>
      <c r="AV19" t="s">
        <v>105</v>
      </c>
      <c r="AW19">
        <f>((AW10/AK10)^(1/(2007-1995))-1)*100</f>
        <v>2.3265690850809762</v>
      </c>
      <c r="AX19">
        <f>((BF10/AZ10)^(1/6)-1)*100</f>
        <v>0.86932373916821515</v>
      </c>
    </row>
    <row r="20" spans="1:50" x14ac:dyDescent="0.2">
      <c r="A20" t="s">
        <v>19</v>
      </c>
      <c r="AK20">
        <f>((AW6/AK6)^(1/12)-1)*100</f>
        <v>0.84494652395703529</v>
      </c>
      <c r="AL20">
        <f>(((BF6/AZ6)^(1/6))-1)*100</f>
        <v>0.24049654032110013</v>
      </c>
      <c r="AV20" t="s">
        <v>19</v>
      </c>
      <c r="AW20">
        <f>((AW12/AK12)^(1/(2007-1995))-1)*100</f>
        <v>2.294607960990902</v>
      </c>
      <c r="AX20">
        <f>((BF12/AZ12)^(1/6)-1)*100</f>
        <v>0.99869187156753636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</vt:vector>
  </HeadingPairs>
  <TitlesOfParts>
    <vt:vector size="6" baseType="lpstr">
      <vt:lpstr>TFP</vt:lpstr>
      <vt:lpstr>GDP</vt:lpstr>
      <vt:lpstr>data</vt:lpstr>
      <vt:lpstr>g1_avec_legende</vt:lpstr>
      <vt:lpstr>g1</vt:lpstr>
      <vt:lpstr>g2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Ecfin</dc:creator>
  <cp:lastModifiedBy>Christophe G</cp:lastModifiedBy>
  <dcterms:created xsi:type="dcterms:W3CDTF">2017-01-30T18:12:31Z</dcterms:created>
  <dcterms:modified xsi:type="dcterms:W3CDTF">2017-02-02T18:35:51Z</dcterms:modified>
</cp:coreProperties>
</file>