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5"/>
  </bookViews>
  <sheets>
    <sheet name="Graphique 1" sheetId="1" r:id="rId1"/>
    <sheet name="Graphique 2" sheetId="2" r:id="rId2"/>
    <sheet name="Tableau 1" sheetId="7" r:id="rId3"/>
    <sheet name="Tableau 2" sheetId="4" r:id="rId4"/>
    <sheet name="Tableau 3" sheetId="5" r:id="rId5"/>
    <sheet name="Tableau 4" sheetId="8" r:id="rId6"/>
    <sheet name="Tableau 5" sheetId="6" r:id="rId7"/>
  </sheets>
  <calcPr calcId="145621"/>
</workbook>
</file>

<file path=xl/calcChain.xml><?xml version="1.0" encoding="utf-8"?>
<calcChain xmlns="http://schemas.openxmlformats.org/spreadsheetml/2006/main">
  <c r="P9" i="6" l="1"/>
  <c r="O9" i="6"/>
  <c r="K13" i="8"/>
  <c r="K12" i="8"/>
  <c r="P15" i="5"/>
  <c r="O15" i="5"/>
  <c r="N15" i="5"/>
  <c r="L15" i="5"/>
  <c r="K15" i="5"/>
  <c r="I15" i="5"/>
  <c r="H15" i="5"/>
  <c r="F15" i="5"/>
  <c r="E15" i="5"/>
  <c r="P14" i="5"/>
  <c r="M14" i="5"/>
  <c r="M15" i="5" s="1"/>
  <c r="J14" i="5"/>
  <c r="J15" i="5" s="1"/>
  <c r="G14" i="5"/>
  <c r="G15" i="5" s="1"/>
  <c r="P13" i="5"/>
  <c r="M13" i="5"/>
  <c r="J13" i="5"/>
  <c r="G13" i="5"/>
  <c r="P12" i="5"/>
  <c r="J12" i="5"/>
  <c r="G12" i="5"/>
  <c r="P10" i="5"/>
  <c r="M10" i="5"/>
  <c r="G10" i="5"/>
  <c r="P9" i="5"/>
  <c r="M9" i="5"/>
  <c r="J9" i="5"/>
  <c r="G9" i="5"/>
  <c r="P8" i="5"/>
  <c r="M8" i="5"/>
  <c r="J8" i="5"/>
  <c r="G8" i="5"/>
</calcChain>
</file>

<file path=xl/sharedStrings.xml><?xml version="1.0" encoding="utf-8"?>
<sst xmlns="http://schemas.openxmlformats.org/spreadsheetml/2006/main" count="180" uniqueCount="121">
  <si>
    <t>&lt; C10</t>
  </si>
  <si>
    <t>C10-20</t>
  </si>
  <si>
    <t>C20-30</t>
  </si>
  <si>
    <t>C30-40</t>
  </si>
  <si>
    <t>C40-50</t>
  </si>
  <si>
    <t>C50-60</t>
  </si>
  <si>
    <t>C60-70</t>
  </si>
  <si>
    <t>C70-80</t>
  </si>
  <si>
    <t>C80-90</t>
  </si>
  <si>
    <t>&gt; C90</t>
  </si>
  <si>
    <t>C90-95</t>
  </si>
  <si>
    <t>C95-99</t>
  </si>
  <si>
    <t>&gt; C99</t>
  </si>
  <si>
    <t>ensemble</t>
  </si>
  <si>
    <t>agriculteurs</t>
  </si>
  <si>
    <t>artisans et commerçants</t>
  </si>
  <si>
    <t>chefs d'entreprise de plus de 10 salariés</t>
  </si>
  <si>
    <t>cadres supérieurs</t>
  </si>
  <si>
    <t>professions intermédiaires</t>
  </si>
  <si>
    <t>employés</t>
  </si>
  <si>
    <t>ouvriers qualifiés</t>
  </si>
  <si>
    <t>ouvriers non-qualifiés</t>
  </si>
  <si>
    <t>Composition des quantiles de niveau de vie selon l’origine sociale des individus</t>
  </si>
  <si>
    <t>Origine sociale</t>
  </si>
  <si>
    <t>ouvriers agricoles</t>
  </si>
  <si>
    <t>ouvriers non-qualifiés*</t>
  </si>
  <si>
    <t>personnels des services directs aux particuliers</t>
  </si>
  <si>
    <t>ouvriers qualifiés*</t>
  </si>
  <si>
    <t>autres employés</t>
  </si>
  <si>
    <t>agriculteurs sur petite et moyenne exploitation*</t>
  </si>
  <si>
    <t>policiers et militaires</t>
  </si>
  <si>
    <t>employés de commerce</t>
  </si>
  <si>
    <t>artisans</t>
  </si>
  <si>
    <t>agriculteurs sur grande exploitation</t>
  </si>
  <si>
    <t>agents de maîtrise</t>
  </si>
  <si>
    <t>professions intermédiaires*</t>
  </si>
  <si>
    <t>commerçants</t>
  </si>
  <si>
    <t>instituteurs et assimilés</t>
  </si>
  <si>
    <t>cadres supérieurs*</t>
  </si>
  <si>
    <t>Chefs d'entreprise de 10 salariés ou plus</t>
  </si>
  <si>
    <t>professeurs, professions scientifiques</t>
  </si>
  <si>
    <t>Professions libérales</t>
  </si>
  <si>
    <t>Quintile inférieur (Q1)</t>
  </si>
  <si>
    <t>Quintile supérieur (Q5)</t>
  </si>
  <si>
    <t>Répartition des individus par quintile de niveau de vie, par profession (regroupée) du père</t>
  </si>
  <si>
    <t>Profession du père</t>
  </si>
  <si>
    <t>Champ : individus nés et résidant en France métropolitaine entre 1970 et 1984, revenus _x001F_scaux déclarés de 2011-2014.</t>
  </si>
  <si>
    <t>* Catégories agrégées : cadres supérieurs (cadres de la fonction publique, professions de l’information des arts et du spectacle, cadres administratifs et commerciaux,</t>
  </si>
  <si>
    <t>ingénieurs, cadres techniques d’entreprise), professions intermédiaires (professions intermédiaires administratives de la fonction publique, professions intermédiaires</t>
  </si>
  <si>
    <t>administratives d’entreprise, techniciens, professions intermédiaires de la santé et du travail social), ouvriers quali_x001F_és (ouvriers quali_x001F_és de type industriel ou</t>
  </si>
  <si>
    <t>artisanal, ouvriers quali_x001F_és de la manutention, chauffeurs), ouvriers non quali_x001F_és (ouvriers non quali_x001F_és de type industriel ou artisanal, inactifs de moins de 60 ans).</t>
  </si>
  <si>
    <t>Source : calculs France Stratégie à partir de l’échantillon démographique permanent 2015, Insee-DGFiP-Cnaf-Cnav-CCMSA</t>
  </si>
  <si>
    <t>Proportion d'individus dans les différents quintiles</t>
  </si>
  <si>
    <t>Tableau 1 — Distribution des niveaux de vie mensuels de la génération 1970-1984 et de la population totale</t>
  </si>
  <si>
    <t>Champ : individus résidant en France métropolitaine, revenus _x001F_scaux déclarés de 2011-2014.</t>
  </si>
  <si>
    <t>C99/C50</t>
  </si>
  <si>
    <t>C10</t>
  </si>
  <si>
    <t>C20</t>
  </si>
  <si>
    <t>C30</t>
  </si>
  <si>
    <t>C40</t>
  </si>
  <si>
    <t>C50</t>
  </si>
  <si>
    <t>C60</t>
  </si>
  <si>
    <t>C70</t>
  </si>
  <si>
    <t>C80</t>
  </si>
  <si>
    <t>C90</t>
  </si>
  <si>
    <t>C95</t>
  </si>
  <si>
    <t>C99</t>
  </si>
  <si>
    <t>C90/C10</t>
  </si>
  <si>
    <t>Echantillon 1970-1984</t>
  </si>
  <si>
    <t>Ensemble de l'échantillon EDP</t>
  </si>
  <si>
    <t>Variables</t>
  </si>
  <si>
    <t>Niveau de vie mensuel (€)</t>
  </si>
  <si>
    <t>Probabilité d'appartenance au quintile inférieur (points de pourcentage)</t>
  </si>
  <si>
    <t>Age</t>
  </si>
  <si>
    <t>moins de 35 ans</t>
  </si>
  <si>
    <t>35-39 ans</t>
  </si>
  <si>
    <t>ref.</t>
  </si>
  <si>
    <t>40 ans et plus</t>
  </si>
  <si>
    <t>ns</t>
  </si>
  <si>
    <t>Sexe</t>
  </si>
  <si>
    <t>femme</t>
  </si>
  <si>
    <t>homme</t>
  </si>
  <si>
    <t>Origine migratoire</t>
  </si>
  <si>
    <t>sans ascendance migratoire</t>
  </si>
  <si>
    <t>Afrique</t>
  </si>
  <si>
    <t>Autres origines</t>
  </si>
  <si>
    <t>Europe</t>
  </si>
  <si>
    <t>Maghreb</t>
  </si>
  <si>
    <t>père agriculteur</t>
  </si>
  <si>
    <t>père artisan ou commerçant</t>
  </si>
  <si>
    <t>père cadre supérieur</t>
  </si>
  <si>
    <t>père profession intermédiaire</t>
  </si>
  <si>
    <t>père employé</t>
  </si>
  <si>
    <t>père ouvrier qualifié</t>
  </si>
  <si>
    <t>père ouvrier non-qualifié</t>
  </si>
  <si>
    <t>Rang de niveau de vie</t>
  </si>
  <si>
    <t>euros mensuels</t>
  </si>
  <si>
    <t>Probabilité d'appartenance au quintile inférieur</t>
  </si>
  <si>
    <t>Probabilité d'appartenance au quintile supérieur</t>
  </si>
  <si>
    <t>sans contrôler du diplôme</t>
  </si>
  <si>
    <t>en contrôlant du diplôme</t>
  </si>
  <si>
    <t>écart lié au diplôme</t>
  </si>
  <si>
    <t>père ouvrier non-qualifié (1)</t>
  </si>
  <si>
    <t>\</t>
  </si>
  <si>
    <t>père cadre supérieur (2)</t>
  </si>
  <si>
    <t>écart (2) - (1)</t>
  </si>
  <si>
    <t>Origine sociale de l'individu</t>
  </si>
  <si>
    <t>Niveau de diplôme de l'individu</t>
  </si>
  <si>
    <t>Bachelier</t>
  </si>
  <si>
    <t>Non-bachelier</t>
  </si>
  <si>
    <t>Ecart estimé</t>
  </si>
  <si>
    <t>individus en couple</t>
  </si>
  <si>
    <t>Célibataires</t>
  </si>
  <si>
    <t>Ecart brut</t>
  </si>
  <si>
    <t>Ecart résiduel hors diplôme de l'individu</t>
  </si>
  <si>
    <t>Ecart résiduel hors diplôme de l'individu et du conjoint</t>
  </si>
  <si>
    <t>… niveau de vie en euros</t>
  </si>
  <si>
    <t>Ecart entre enfant de cadre supérieur et enfant d'ouvrier non qualifié, de…</t>
  </si>
  <si>
    <t>… rang de niveau de vie (de 1 à 100)</t>
  </si>
  <si>
    <t>… probabilité d'appartenir au quintile supérieur</t>
  </si>
  <si>
    <t>… probabilité d'appartenir au quintile inférieur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</si>
</sst>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€&quot;;\-#,##0\ &quot;€&quot;"/>
    <numFmt numFmtId="42" formatCode="_-* #,##0\ &quot;€&quot;_-;\-* #,##0\ &quot;€&quot;_-;_-* &quot;-&quot;\ &quot;€&quot;_-;_-@_-"/>
    <numFmt numFmtId="164" formatCode="#,##0.0"/>
    <numFmt numFmtId="165" formatCode="#,##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/>
    <xf numFmtId="0" fontId="0" fillId="0" borderId="0" xfId="0"/>
    <xf numFmtId="9" fontId="0" fillId="0" borderId="0" xfId="1" applyFont="1"/>
    <xf numFmtId="0" fontId="0" fillId="0" borderId="0" xfId="0"/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0" fillId="0" borderId="3" xfId="0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64" fontId="0" fillId="0" borderId="0" xfId="0" applyNumberFormat="1"/>
    <xf numFmtId="42" fontId="0" fillId="0" borderId="0" xfId="0" applyNumberFormat="1"/>
    <xf numFmtId="0" fontId="0" fillId="0" borderId="0" xfId="0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49" fontId="4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5" fontId="0" fillId="0" borderId="4" xfId="0" applyNumberFormat="1" applyBorder="1"/>
    <xf numFmtId="0" fontId="0" fillId="0" borderId="7" xfId="0" applyBorder="1" applyAlignment="1">
      <alignment horizontal="center" vertical="center" wrapText="1"/>
    </xf>
    <xf numFmtId="0" fontId="2" fillId="0" borderId="4" xfId="0" applyFont="1" applyBorder="1"/>
    <xf numFmtId="5" fontId="2" fillId="0" borderId="4" xfId="0" applyNumberFormat="1" applyFont="1" applyBorder="1"/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9" fontId="0" fillId="0" borderId="4" xfId="1" applyFon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 wrapText="1"/>
    </xf>
    <xf numFmtId="165" fontId="0" fillId="0" borderId="20" xfId="0" applyNumberForma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42.85546875" customWidth="1"/>
  </cols>
  <sheetData>
    <row r="1" spans="1:16" s="2" customFormat="1" x14ac:dyDescent="0.25">
      <c r="A1" s="2" t="s">
        <v>22</v>
      </c>
    </row>
    <row r="2" spans="1:16" s="2" customFormat="1" x14ac:dyDescent="0.25"/>
    <row r="3" spans="1:16" x14ac:dyDescent="0.25">
      <c r="A3" s="2" t="s">
        <v>23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/>
      <c r="M3" s="2" t="s">
        <v>10</v>
      </c>
      <c r="N3" s="2" t="s">
        <v>11</v>
      </c>
      <c r="O3" s="2" t="s">
        <v>12</v>
      </c>
      <c r="P3" s="2" t="s">
        <v>13</v>
      </c>
    </row>
    <row r="4" spans="1:16" x14ac:dyDescent="0.25">
      <c r="A4" s="1" t="s">
        <v>14</v>
      </c>
      <c r="B4" s="3">
        <v>4.5437844458052663E-2</v>
      </c>
      <c r="C4" s="3">
        <v>4.2770583343233928E-2</v>
      </c>
      <c r="D4" s="3">
        <v>4.9028785396676815E-2</v>
      </c>
      <c r="E4" s="3">
        <v>5.2601289134438303E-2</v>
      </c>
      <c r="F4" s="3">
        <v>4.2560474669100866E-2</v>
      </c>
      <c r="G4" s="3">
        <v>4.906995321237019E-2</v>
      </c>
      <c r="H4" s="3">
        <v>4.2316005005118874E-2</v>
      </c>
      <c r="I4" s="3">
        <v>4.4126009325599909E-2</v>
      </c>
      <c r="J4" s="3">
        <v>3.882500284640783E-2</v>
      </c>
      <c r="K4" s="3">
        <v>3.9329797818090192E-2</v>
      </c>
      <c r="L4" s="3"/>
      <c r="M4" s="3">
        <v>3.8975753455699071E-2</v>
      </c>
      <c r="N4" s="3">
        <v>3.796400449943757E-2</v>
      </c>
      <c r="O4" s="3">
        <v>4.6563192904656318E-2</v>
      </c>
      <c r="P4" s="3">
        <v>4.4606574520908965E-2</v>
      </c>
    </row>
    <row r="5" spans="1:16" x14ac:dyDescent="0.25">
      <c r="A5" s="1" t="s">
        <v>15</v>
      </c>
      <c r="B5" s="3">
        <v>7.9363135333741577E-2</v>
      </c>
      <c r="C5" s="3">
        <v>7.3304027563264818E-2</v>
      </c>
      <c r="D5" s="3">
        <v>7.6878071612450263E-2</v>
      </c>
      <c r="E5" s="3">
        <v>7.780847145488029E-2</v>
      </c>
      <c r="F5" s="3">
        <v>8.0442720219078043E-2</v>
      </c>
      <c r="G5" s="3">
        <v>8.6385940887823809E-2</v>
      </c>
      <c r="H5" s="3">
        <v>8.6452053236264356E-2</v>
      </c>
      <c r="I5" s="3">
        <v>9.0299101558057551E-2</v>
      </c>
      <c r="J5" s="3">
        <v>9.1768188546054882E-2</v>
      </c>
      <c r="K5" s="3">
        <v>9.3577856770942436E-2</v>
      </c>
      <c r="L5" s="3"/>
      <c r="M5" s="3">
        <v>9.6079764332653528E-2</v>
      </c>
      <c r="N5" s="3">
        <v>9.1394825646794145E-2</v>
      </c>
      <c r="O5" s="3">
        <v>8.9800443458980042E-2</v>
      </c>
      <c r="P5" s="3">
        <v>8.3627956718255791E-2</v>
      </c>
    </row>
    <row r="6" spans="1:16" x14ac:dyDescent="0.25">
      <c r="A6" s="1" t="s">
        <v>16</v>
      </c>
      <c r="B6" s="3">
        <v>7.1034905082669924E-3</v>
      </c>
      <c r="C6" s="3">
        <v>6.2967803255316625E-3</v>
      </c>
      <c r="D6" s="3">
        <v>7.6058974959045166E-3</v>
      </c>
      <c r="E6" s="3">
        <v>5.7550644567219153E-3</v>
      </c>
      <c r="F6" s="3">
        <v>8.1013235965312642E-3</v>
      </c>
      <c r="G6" s="3">
        <v>7.0752025562022137E-3</v>
      </c>
      <c r="H6" s="3">
        <v>9.8964850415197356E-3</v>
      </c>
      <c r="I6" s="3">
        <v>1.3647219379051518E-2</v>
      </c>
      <c r="J6" s="3">
        <v>1.5256745986564955E-2</v>
      </c>
      <c r="K6" s="3">
        <v>3.4735160236723857E-2</v>
      </c>
      <c r="L6" s="3"/>
      <c r="M6" s="3">
        <v>2.2886924994334919E-2</v>
      </c>
      <c r="N6" s="3">
        <v>4.0213723284589428E-2</v>
      </c>
      <c r="O6" s="3">
        <v>7.2062084257206213E-2</v>
      </c>
      <c r="P6" s="3">
        <v>1.1547336958301863E-2</v>
      </c>
    </row>
    <row r="7" spans="1:16" x14ac:dyDescent="0.25">
      <c r="A7" s="1" t="s">
        <v>17</v>
      </c>
      <c r="B7" s="3">
        <v>5.9767299448867113E-2</v>
      </c>
      <c r="C7" s="3">
        <v>5.5126529642390391E-2</v>
      </c>
      <c r="D7" s="3">
        <v>6.4942663234261649E-2</v>
      </c>
      <c r="E7" s="3">
        <v>7.2168508287292821E-2</v>
      </c>
      <c r="F7" s="3">
        <v>8.9685075308078496E-2</v>
      </c>
      <c r="G7" s="3">
        <v>0.10578568983224923</v>
      </c>
      <c r="H7" s="3">
        <v>0.1394608121942896</v>
      </c>
      <c r="I7" s="3">
        <v>0.17275105197316046</v>
      </c>
      <c r="J7" s="3">
        <v>0.22987589661846752</v>
      </c>
      <c r="K7" s="3">
        <v>0.35292217048527091</v>
      </c>
      <c r="L7" s="3"/>
      <c r="M7" s="3">
        <v>0.30319510537049627</v>
      </c>
      <c r="N7" s="3">
        <v>0.38634423897581793</v>
      </c>
      <c r="O7" s="3">
        <v>0.46786922209695603</v>
      </c>
      <c r="P7" s="3">
        <v>0.13462007486004449</v>
      </c>
    </row>
    <row r="8" spans="1:16" x14ac:dyDescent="0.25">
      <c r="A8" s="1" t="s">
        <v>18</v>
      </c>
      <c r="B8" s="3">
        <v>0.11341090018371096</v>
      </c>
      <c r="C8" s="3">
        <v>0.14102411785671853</v>
      </c>
      <c r="D8" s="3">
        <v>0.14872454949684064</v>
      </c>
      <c r="E8" s="3">
        <v>0.17622007366482503</v>
      </c>
      <c r="F8" s="3">
        <v>0.19157918758557735</v>
      </c>
      <c r="G8" s="3">
        <v>0.20655026817300015</v>
      </c>
      <c r="H8" s="3">
        <v>0.22124900466386077</v>
      </c>
      <c r="I8" s="3">
        <v>0.23359490503809849</v>
      </c>
      <c r="J8" s="3">
        <v>0.24923146988500514</v>
      </c>
      <c r="K8" s="3">
        <v>0.22945855372697502</v>
      </c>
      <c r="L8" s="3"/>
      <c r="M8" s="3">
        <v>0.24881033310673012</v>
      </c>
      <c r="N8" s="3">
        <v>0.22272215973003376</v>
      </c>
      <c r="O8" s="3">
        <v>0.15964523281596452</v>
      </c>
      <c r="P8" s="3">
        <v>0.19110430302746123</v>
      </c>
    </row>
    <row r="9" spans="1:16" x14ac:dyDescent="0.25">
      <c r="A9" s="1" t="s">
        <v>19</v>
      </c>
      <c r="B9" s="3">
        <v>9.4182486221677894E-2</v>
      </c>
      <c r="C9" s="3">
        <v>0.10787691576571225</v>
      </c>
      <c r="D9" s="3">
        <v>0.11186520009361105</v>
      </c>
      <c r="E9" s="3">
        <v>0.11314456721915285</v>
      </c>
      <c r="F9" s="3">
        <v>0.11570059333637608</v>
      </c>
      <c r="G9" s="3">
        <v>0.11457263494237133</v>
      </c>
      <c r="H9" s="3">
        <v>0.1060175179160505</v>
      </c>
      <c r="I9" s="3">
        <v>0.10713067212555442</v>
      </c>
      <c r="J9" s="3">
        <v>9.7688716839348738E-2</v>
      </c>
      <c r="K9" s="3">
        <v>6.9940037888860107E-2</v>
      </c>
      <c r="L9" s="3"/>
      <c r="M9" s="3">
        <v>7.9537729435757987E-2</v>
      </c>
      <c r="N9" s="3">
        <v>6.0461192350956129E-2</v>
      </c>
      <c r="O9" s="3">
        <v>5.9866962305986697E-2</v>
      </c>
      <c r="P9" s="3">
        <v>0.10381193423487152</v>
      </c>
    </row>
    <row r="10" spans="1:16" x14ac:dyDescent="0.25">
      <c r="A10" s="1" t="s">
        <v>20</v>
      </c>
      <c r="B10" s="3">
        <v>0.33043478260869563</v>
      </c>
      <c r="C10" s="3">
        <v>0.33337293572531779</v>
      </c>
      <c r="D10" s="3">
        <v>0.33372337935876434</v>
      </c>
      <c r="E10" s="3">
        <v>0.31008287292817682</v>
      </c>
      <c r="F10" s="3">
        <v>0.29678229119123689</v>
      </c>
      <c r="G10" s="3">
        <v>0.28654570352618969</v>
      </c>
      <c r="H10" s="3">
        <v>0.26003867591855306</v>
      </c>
      <c r="I10" s="3">
        <v>0.23120664164676444</v>
      </c>
      <c r="J10" s="3">
        <v>0.19321416372537858</v>
      </c>
      <c r="K10" s="3">
        <v>0.11954819239379179</v>
      </c>
      <c r="L10" s="3"/>
      <c r="M10" s="3">
        <v>0.14570586902334012</v>
      </c>
      <c r="N10" s="3">
        <v>9.9831271091113616E-2</v>
      </c>
      <c r="O10" s="3">
        <v>6.7627494456762749E-2</v>
      </c>
      <c r="P10" s="3">
        <v>0.26949496390228689</v>
      </c>
    </row>
    <row r="11" spans="1:16" x14ac:dyDescent="0.25">
      <c r="A11" s="1" t="s">
        <v>21</v>
      </c>
      <c r="B11" s="3">
        <v>0.27030006123698713</v>
      </c>
      <c r="C11" s="3">
        <v>0.24022810977783057</v>
      </c>
      <c r="D11" s="3">
        <v>0.20723145331149076</v>
      </c>
      <c r="E11" s="3">
        <v>0.19221915285451197</v>
      </c>
      <c r="F11" s="3">
        <v>0.175148334094021</v>
      </c>
      <c r="G11" s="3">
        <v>0.14401460686979345</v>
      </c>
      <c r="H11" s="3">
        <v>0.13456944602434306</v>
      </c>
      <c r="I11" s="3">
        <v>0.10724439895371318</v>
      </c>
      <c r="J11" s="3">
        <v>8.4139815552772404E-2</v>
      </c>
      <c r="K11" s="3">
        <v>5.6773179103228974E-2</v>
      </c>
      <c r="L11" s="3"/>
      <c r="M11" s="3">
        <v>6.4808520280987991E-2</v>
      </c>
      <c r="N11" s="3">
        <v>5.3993250843644543E-2</v>
      </c>
      <c r="O11" s="3">
        <v>2.771618625277162E-2</v>
      </c>
      <c r="P11" s="3">
        <v>0.16118685577786923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workbookViewId="0">
      <selection activeCell="H11" sqref="H11"/>
    </sheetView>
  </sheetViews>
  <sheetFormatPr baseColWidth="10" defaultColWidth="9.140625" defaultRowHeight="15" x14ac:dyDescent="0.25"/>
  <cols>
    <col min="2" max="2" width="66.28515625" customWidth="1"/>
    <col min="4" max="4" width="10.140625" customWidth="1"/>
  </cols>
  <sheetData>
    <row r="2" spans="2:4" x14ac:dyDescent="0.25">
      <c r="B2" t="s">
        <v>44</v>
      </c>
    </row>
    <row r="5" spans="2:4" x14ac:dyDescent="0.25">
      <c r="B5" s="15" t="s">
        <v>45</v>
      </c>
      <c r="C5" s="14" t="s">
        <v>52</v>
      </c>
      <c r="D5" s="14"/>
    </row>
    <row r="6" spans="2:4" ht="45" x14ac:dyDescent="0.25">
      <c r="B6" s="15"/>
      <c r="C6" s="6" t="s">
        <v>42</v>
      </c>
      <c r="D6" s="6" t="s">
        <v>43</v>
      </c>
    </row>
    <row r="7" spans="2:4" x14ac:dyDescent="0.25">
      <c r="B7" s="4" t="s">
        <v>24</v>
      </c>
      <c r="C7" s="5">
        <v>0.32268041237113404</v>
      </c>
      <c r="D7" s="5">
        <v>7.7319587628865982E-2</v>
      </c>
    </row>
    <row r="8" spans="2:4" x14ac:dyDescent="0.25">
      <c r="B8" s="4" t="s">
        <v>25</v>
      </c>
      <c r="C8" s="5">
        <v>0.31510710259301017</v>
      </c>
      <c r="D8" s="5">
        <v>8.365276211950394E-2</v>
      </c>
    </row>
    <row r="9" spans="2:4" x14ac:dyDescent="0.25">
      <c r="B9" s="4" t="s">
        <v>26</v>
      </c>
      <c r="C9" s="5">
        <v>0.26929982046678635</v>
      </c>
      <c r="D9" s="5">
        <v>0.11669658886894076</v>
      </c>
    </row>
    <row r="10" spans="2:4" x14ac:dyDescent="0.25">
      <c r="B10" s="4" t="s">
        <v>27</v>
      </c>
      <c r="C10" s="5">
        <v>0.23672592769359266</v>
      </c>
      <c r="D10" s="5">
        <v>0.11693115380026251</v>
      </c>
    </row>
    <row r="11" spans="2:4" x14ac:dyDescent="0.25">
      <c r="B11" s="4" t="s">
        <v>28</v>
      </c>
      <c r="C11" s="5">
        <v>0.19654808030996829</v>
      </c>
      <c r="D11" s="5">
        <v>0.13737231419513912</v>
      </c>
    </row>
    <row r="12" spans="2:4" x14ac:dyDescent="0.25">
      <c r="B12" s="4" t="s">
        <v>29</v>
      </c>
      <c r="C12" s="5">
        <v>0.20598591549295775</v>
      </c>
      <c r="D12" s="5">
        <v>0.1414319248826291</v>
      </c>
    </row>
    <row r="13" spans="2:4" x14ac:dyDescent="0.25">
      <c r="B13" s="4" t="s">
        <v>30</v>
      </c>
      <c r="C13" s="5">
        <v>0.18272425249169436</v>
      </c>
      <c r="D13" s="5">
        <v>0.15656146179401995</v>
      </c>
    </row>
    <row r="14" spans="2:4" x14ac:dyDescent="0.25">
      <c r="B14" s="4" t="s">
        <v>31</v>
      </c>
      <c r="C14" s="5">
        <v>0.21237693389592124</v>
      </c>
      <c r="D14" s="5">
        <v>0.16736990154711673</v>
      </c>
    </row>
    <row r="15" spans="2:4" x14ac:dyDescent="0.25">
      <c r="B15" s="4" t="s">
        <v>32</v>
      </c>
      <c r="C15" s="5">
        <v>0.17350157728706625</v>
      </c>
      <c r="D15" s="5">
        <v>0.20042060988433227</v>
      </c>
    </row>
    <row r="16" spans="2:4" x14ac:dyDescent="0.25">
      <c r="B16" s="4" t="s">
        <v>33</v>
      </c>
      <c r="C16" s="5">
        <v>0.17404129793510326</v>
      </c>
      <c r="D16" s="5">
        <v>0.20766961651917404</v>
      </c>
    </row>
    <row r="17" spans="2:4" x14ac:dyDescent="0.25">
      <c r="B17" s="4" t="s">
        <v>34</v>
      </c>
      <c r="C17" s="5">
        <v>0.14615504601466231</v>
      </c>
      <c r="D17" s="5">
        <v>0.21119950085790049</v>
      </c>
    </row>
    <row r="18" spans="2:4" x14ac:dyDescent="0.25">
      <c r="B18" s="4" t="s">
        <v>35</v>
      </c>
      <c r="C18" s="5">
        <v>0.12318637086960592</v>
      </c>
      <c r="D18" s="5">
        <v>0.2639707947205841</v>
      </c>
    </row>
    <row r="19" spans="2:4" x14ac:dyDescent="0.25">
      <c r="B19" s="4" t="s">
        <v>36</v>
      </c>
      <c r="C19" s="5">
        <v>0.17687908496732027</v>
      </c>
      <c r="D19" s="5">
        <v>0.27450980392156865</v>
      </c>
    </row>
    <row r="20" spans="2:4" x14ac:dyDescent="0.25">
      <c r="B20" s="4" t="s">
        <v>37</v>
      </c>
      <c r="C20" s="5">
        <v>0.10924891371818746</v>
      </c>
      <c r="D20" s="5">
        <v>0.30664183736809436</v>
      </c>
    </row>
    <row r="21" spans="2:4" x14ac:dyDescent="0.25">
      <c r="B21" s="4" t="s">
        <v>38</v>
      </c>
      <c r="C21" s="5">
        <v>8.3227077779065725E-2</v>
      </c>
      <c r="D21" s="5">
        <v>0.42645183725512925</v>
      </c>
    </row>
    <row r="22" spans="2:4" x14ac:dyDescent="0.25">
      <c r="B22" s="4" t="s">
        <v>39</v>
      </c>
      <c r="C22" s="5">
        <v>0.11000991080277503</v>
      </c>
      <c r="D22" s="5">
        <v>0.43904856293359762</v>
      </c>
    </row>
    <row r="23" spans="2:4" x14ac:dyDescent="0.25">
      <c r="B23" s="4" t="s">
        <v>40</v>
      </c>
      <c r="C23" s="5">
        <v>8.0493537015276145E-2</v>
      </c>
      <c r="D23" s="5">
        <v>0.44594594594594594</v>
      </c>
    </row>
    <row r="24" spans="2:4" x14ac:dyDescent="0.25">
      <c r="B24" s="4" t="s">
        <v>41</v>
      </c>
      <c r="C24" s="5">
        <v>7.0959264126149807E-2</v>
      </c>
      <c r="D24" s="5">
        <v>0.52890932982917216</v>
      </c>
    </row>
    <row r="26" spans="2:4" x14ac:dyDescent="0.25">
      <c r="B26" t="s">
        <v>46</v>
      </c>
    </row>
    <row r="27" spans="2:4" x14ac:dyDescent="0.25">
      <c r="B27" t="s">
        <v>47</v>
      </c>
    </row>
    <row r="28" spans="2:4" x14ac:dyDescent="0.25">
      <c r="B28" t="s">
        <v>48</v>
      </c>
    </row>
    <row r="29" spans="2:4" x14ac:dyDescent="0.25">
      <c r="B29" t="s">
        <v>49</v>
      </c>
    </row>
    <row r="30" spans="2:4" x14ac:dyDescent="0.25">
      <c r="B30" t="s">
        <v>50</v>
      </c>
    </row>
    <row r="31" spans="2:4" x14ac:dyDescent="0.25">
      <c r="B31" t="s">
        <v>51</v>
      </c>
    </row>
  </sheetData>
  <mergeCells count="2">
    <mergeCell ref="C5:D5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"/>
  <sheetViews>
    <sheetView workbookViewId="0">
      <selection activeCell="B17" sqref="B17"/>
    </sheetView>
  </sheetViews>
  <sheetFormatPr baseColWidth="10" defaultRowHeight="15" x14ac:dyDescent="0.25"/>
  <cols>
    <col min="2" max="2" width="32.85546875" customWidth="1"/>
  </cols>
  <sheetData>
    <row r="2" spans="2:15" x14ac:dyDescent="0.25">
      <c r="B2" t="s">
        <v>53</v>
      </c>
    </row>
    <row r="5" spans="2:15" x14ac:dyDescent="0.25">
      <c r="C5" t="s">
        <v>56</v>
      </c>
      <c r="D5" t="s">
        <v>57</v>
      </c>
      <c r="E5" t="s">
        <v>58</v>
      </c>
      <c r="F5" t="s">
        <v>59</v>
      </c>
      <c r="G5" t="s">
        <v>60</v>
      </c>
      <c r="H5" t="s">
        <v>61</v>
      </c>
      <c r="I5" t="s">
        <v>62</v>
      </c>
      <c r="J5" t="s">
        <v>63</v>
      </c>
      <c r="K5" t="s">
        <v>64</v>
      </c>
      <c r="L5" t="s">
        <v>65</v>
      </c>
      <c r="M5" t="s">
        <v>66</v>
      </c>
      <c r="N5" t="s">
        <v>67</v>
      </c>
      <c r="O5" t="s">
        <v>55</v>
      </c>
    </row>
    <row r="6" spans="2:15" x14ac:dyDescent="0.25">
      <c r="B6" s="20" t="s">
        <v>68</v>
      </c>
      <c r="C6" s="19">
        <v>1075</v>
      </c>
      <c r="D6" s="19">
        <v>1300</v>
      </c>
      <c r="E6" s="19">
        <v>1475</v>
      </c>
      <c r="F6" s="19">
        <v>1600</v>
      </c>
      <c r="G6" s="19">
        <v>1775</v>
      </c>
      <c r="H6" s="19">
        <v>1925</v>
      </c>
      <c r="I6" s="19">
        <v>2125</v>
      </c>
      <c r="J6" s="19">
        <v>2400</v>
      </c>
      <c r="K6" s="19">
        <v>2950</v>
      </c>
      <c r="L6" s="19">
        <v>3525</v>
      </c>
      <c r="M6" s="19">
        <v>5500</v>
      </c>
      <c r="N6">
        <v>2.7</v>
      </c>
      <c r="O6" s="18">
        <v>3.1</v>
      </c>
    </row>
    <row r="7" spans="2:15" x14ac:dyDescent="0.25">
      <c r="B7" s="20" t="s">
        <v>69</v>
      </c>
      <c r="C7" s="19">
        <v>1000</v>
      </c>
      <c r="D7" s="19">
        <v>1200</v>
      </c>
      <c r="E7" s="19">
        <v>1400</v>
      </c>
      <c r="F7" s="19">
        <v>1550</v>
      </c>
      <c r="G7" s="19">
        <v>1700</v>
      </c>
      <c r="H7" s="19">
        <v>1900</v>
      </c>
      <c r="I7" s="19">
        <v>2150</v>
      </c>
      <c r="J7" s="19">
        <v>2475</v>
      </c>
      <c r="K7" s="19">
        <v>3125</v>
      </c>
      <c r="L7" s="19">
        <v>3875</v>
      </c>
      <c r="M7" s="19">
        <v>6600</v>
      </c>
      <c r="N7">
        <v>3.1</v>
      </c>
      <c r="O7" s="18">
        <v>3.8</v>
      </c>
    </row>
    <row r="8" spans="2:15" x14ac:dyDescent="0.25">
      <c r="C8" t="s">
        <v>54</v>
      </c>
    </row>
    <row r="9" spans="2:15" x14ac:dyDescent="0.25">
      <c r="C9" t="s">
        <v>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workbookViewId="0">
      <selection activeCell="J8" sqref="J8"/>
    </sheetView>
  </sheetViews>
  <sheetFormatPr baseColWidth="10" defaultRowHeight="15" x14ac:dyDescent="0.25"/>
  <cols>
    <col min="11" max="11" width="11.42578125" style="4"/>
  </cols>
  <sheetData>
    <row r="1" spans="1:18" x14ac:dyDescent="0.25">
      <c r="A1" s="7"/>
      <c r="B1" s="8"/>
      <c r="C1" s="8"/>
      <c r="D1" s="8"/>
      <c r="F1" s="7"/>
      <c r="G1" s="8"/>
      <c r="H1" s="8"/>
      <c r="I1" s="8"/>
      <c r="J1" s="8"/>
      <c r="L1" s="11"/>
      <c r="M1" s="11"/>
      <c r="N1" s="11"/>
      <c r="O1" s="11"/>
      <c r="P1" s="11"/>
      <c r="Q1" s="11"/>
      <c r="R1" s="11"/>
    </row>
    <row r="2" spans="1:18" x14ac:dyDescent="0.25">
      <c r="A2" s="7"/>
      <c r="B2" s="8"/>
      <c r="C2" s="8"/>
      <c r="D2" s="8"/>
      <c r="F2" s="7"/>
      <c r="G2" s="8"/>
      <c r="H2" s="8"/>
      <c r="I2" s="8"/>
      <c r="J2" s="8"/>
      <c r="L2" s="11"/>
      <c r="M2" s="11"/>
      <c r="N2" s="11"/>
      <c r="O2" s="11"/>
      <c r="P2" s="11"/>
      <c r="Q2" s="11"/>
      <c r="R2" s="11"/>
    </row>
    <row r="3" spans="1:18" x14ac:dyDescent="0.25">
      <c r="A3" s="7"/>
      <c r="B3" s="8"/>
      <c r="C3" s="8"/>
      <c r="D3" s="8"/>
      <c r="F3" s="7"/>
      <c r="G3" s="8"/>
      <c r="H3" s="8"/>
      <c r="I3" s="8"/>
      <c r="J3" s="8"/>
      <c r="L3" s="11"/>
      <c r="M3" s="11"/>
      <c r="N3" s="11"/>
      <c r="O3" s="11"/>
      <c r="P3" s="11"/>
      <c r="Q3" s="11"/>
      <c r="R3" s="11"/>
    </row>
    <row r="4" spans="1:18" x14ac:dyDescent="0.25">
      <c r="A4" s="7"/>
      <c r="B4" s="8"/>
      <c r="C4" s="8"/>
      <c r="D4" s="8"/>
      <c r="F4" s="7"/>
      <c r="G4" s="8"/>
      <c r="H4" s="8"/>
      <c r="I4" s="8"/>
      <c r="J4" s="8"/>
      <c r="L4" s="11"/>
      <c r="M4" s="11"/>
      <c r="N4" s="11"/>
      <c r="O4" s="11"/>
      <c r="P4" s="11"/>
      <c r="Q4" s="11"/>
      <c r="R4" s="11"/>
    </row>
    <row r="5" spans="1:18" x14ac:dyDescent="0.25">
      <c r="A5" s="7"/>
      <c r="B5" s="8"/>
      <c r="C5" s="8"/>
      <c r="D5" s="8"/>
      <c r="F5" s="7"/>
      <c r="G5" s="8"/>
      <c r="H5" s="8"/>
      <c r="I5" s="8"/>
      <c r="J5" s="8"/>
      <c r="L5" s="11"/>
      <c r="M5" s="11"/>
      <c r="N5" s="11"/>
      <c r="O5" s="11"/>
      <c r="P5" s="11"/>
      <c r="Q5" s="11"/>
      <c r="R5" s="11"/>
    </row>
    <row r="6" spans="1:18" x14ac:dyDescent="0.25">
      <c r="A6" s="7"/>
      <c r="B6" s="8"/>
      <c r="C6" s="8"/>
      <c r="D6" s="8"/>
      <c r="F6" s="7"/>
      <c r="G6" s="8"/>
      <c r="H6" s="8"/>
      <c r="I6" s="8"/>
      <c r="J6" s="8"/>
      <c r="L6" s="11"/>
      <c r="M6" s="11"/>
      <c r="N6" s="11"/>
      <c r="O6" s="11"/>
      <c r="P6" s="11"/>
      <c r="Q6" s="11"/>
      <c r="R6" s="11"/>
    </row>
    <row r="7" spans="1:18" x14ac:dyDescent="0.25">
      <c r="A7" s="7"/>
      <c r="B7" s="8"/>
      <c r="C7" s="8"/>
      <c r="D7" s="8"/>
      <c r="F7" s="7"/>
      <c r="G7" s="8"/>
      <c r="H7" s="8"/>
      <c r="I7" s="8"/>
      <c r="J7" s="8"/>
      <c r="L7" s="11"/>
      <c r="M7" s="11"/>
      <c r="N7" s="11"/>
      <c r="O7" s="11"/>
      <c r="P7" s="11"/>
      <c r="Q7" s="11"/>
      <c r="R7" s="11"/>
    </row>
    <row r="8" spans="1:18" ht="120" x14ac:dyDescent="0.25">
      <c r="A8" s="7"/>
      <c r="B8" s="8"/>
      <c r="C8" s="21" t="s">
        <v>70</v>
      </c>
      <c r="D8" s="21"/>
      <c r="E8" s="22" t="s">
        <v>71</v>
      </c>
      <c r="F8" s="22" t="s">
        <v>72</v>
      </c>
      <c r="G8" s="22" t="s">
        <v>72</v>
      </c>
      <c r="H8" s="8"/>
      <c r="I8" s="8"/>
      <c r="J8" s="8"/>
      <c r="L8" s="11"/>
      <c r="M8" s="11"/>
      <c r="N8" s="11"/>
      <c r="O8" s="11"/>
      <c r="P8" s="11"/>
      <c r="Q8" s="11"/>
      <c r="R8" s="11"/>
    </row>
    <row r="9" spans="1:18" ht="30" x14ac:dyDescent="0.25">
      <c r="A9" s="7"/>
      <c r="B9" s="8"/>
      <c r="C9" s="21" t="s">
        <v>73</v>
      </c>
      <c r="D9" s="22" t="s">
        <v>74</v>
      </c>
      <c r="E9" s="23">
        <v>62</v>
      </c>
      <c r="F9" s="22">
        <v>-1</v>
      </c>
      <c r="G9" s="22">
        <v>-2</v>
      </c>
      <c r="H9" s="8"/>
      <c r="I9" s="8"/>
      <c r="J9" s="8"/>
      <c r="L9" s="11"/>
      <c r="M9" s="11"/>
      <c r="N9" s="11"/>
      <c r="O9" s="11"/>
      <c r="P9" s="11"/>
      <c r="Q9" s="11"/>
      <c r="R9" s="11"/>
    </row>
    <row r="10" spans="1:18" x14ac:dyDescent="0.25">
      <c r="A10" s="7"/>
      <c r="B10" s="8"/>
      <c r="C10" s="21"/>
      <c r="D10" s="22" t="s">
        <v>75</v>
      </c>
      <c r="E10" s="24" t="s">
        <v>76</v>
      </c>
      <c r="F10" s="25" t="s">
        <v>76</v>
      </c>
      <c r="G10" s="25" t="s">
        <v>76</v>
      </c>
      <c r="H10" s="8"/>
      <c r="I10" s="8"/>
      <c r="J10" s="8"/>
      <c r="L10" s="11"/>
      <c r="M10" s="11"/>
      <c r="N10" s="11"/>
      <c r="O10" s="11"/>
      <c r="P10" s="11"/>
      <c r="Q10" s="11"/>
      <c r="R10" s="11"/>
    </row>
    <row r="11" spans="1:18" ht="30" x14ac:dyDescent="0.25">
      <c r="A11" s="7"/>
      <c r="B11" s="8"/>
      <c r="C11" s="21"/>
      <c r="D11" s="22" t="s">
        <v>77</v>
      </c>
      <c r="E11" s="26" t="s">
        <v>78</v>
      </c>
      <c r="F11" s="22">
        <v>2</v>
      </c>
      <c r="G11" s="22">
        <v>1</v>
      </c>
      <c r="H11" s="8"/>
      <c r="I11" s="8"/>
      <c r="J11" s="8"/>
      <c r="L11" s="11"/>
      <c r="M11" s="11"/>
      <c r="N11" s="11"/>
      <c r="O11" s="11"/>
      <c r="P11" s="11"/>
      <c r="Q11" s="11"/>
      <c r="R11" s="11"/>
    </row>
    <row r="12" spans="1:18" x14ac:dyDescent="0.25">
      <c r="A12" s="7"/>
      <c r="B12" s="8"/>
      <c r="C12" s="21" t="s">
        <v>79</v>
      </c>
      <c r="D12" s="22" t="s">
        <v>80</v>
      </c>
      <c r="E12" s="24" t="s">
        <v>76</v>
      </c>
      <c r="F12" s="25" t="s">
        <v>76</v>
      </c>
      <c r="G12" s="25" t="s">
        <v>76</v>
      </c>
      <c r="H12" s="8"/>
      <c r="I12" s="8"/>
      <c r="J12" s="8"/>
      <c r="L12" s="11"/>
      <c r="M12" s="11"/>
      <c r="N12" s="11"/>
      <c r="O12" s="11"/>
      <c r="P12" s="11"/>
      <c r="Q12" s="11"/>
      <c r="R12" s="11"/>
    </row>
    <row r="13" spans="1:18" x14ac:dyDescent="0.25">
      <c r="A13" s="7"/>
      <c r="B13" s="8"/>
      <c r="C13" s="21"/>
      <c r="D13" s="22" t="s">
        <v>81</v>
      </c>
      <c r="E13" s="26">
        <v>67</v>
      </c>
      <c r="F13" s="22">
        <v>-3</v>
      </c>
      <c r="G13" s="22">
        <v>1</v>
      </c>
      <c r="H13" s="8"/>
      <c r="I13" s="8"/>
      <c r="J13" s="8"/>
      <c r="L13" s="11"/>
      <c r="M13" s="11"/>
      <c r="N13" s="11"/>
      <c r="O13" s="11"/>
      <c r="P13" s="11"/>
      <c r="Q13" s="11"/>
      <c r="R13" s="11"/>
    </row>
    <row r="14" spans="1:18" ht="45" x14ac:dyDescent="0.25">
      <c r="A14" s="7"/>
      <c r="B14" s="8"/>
      <c r="C14" s="21" t="s">
        <v>82</v>
      </c>
      <c r="D14" s="22" t="s">
        <v>83</v>
      </c>
      <c r="E14" s="24" t="s">
        <v>76</v>
      </c>
      <c r="F14" s="25" t="s">
        <v>76</v>
      </c>
      <c r="G14" s="25" t="s">
        <v>76</v>
      </c>
      <c r="H14" s="8"/>
      <c r="I14" s="8"/>
      <c r="J14" s="8"/>
      <c r="L14" s="11"/>
      <c r="M14" s="11"/>
      <c r="N14" s="11"/>
      <c r="O14" s="11"/>
      <c r="P14" s="11"/>
      <c r="Q14" s="11"/>
      <c r="R14" s="11"/>
    </row>
    <row r="15" spans="1:18" x14ac:dyDescent="0.25">
      <c r="A15" s="7"/>
      <c r="B15" s="8"/>
      <c r="C15" s="21"/>
      <c r="D15" s="22" t="s">
        <v>84</v>
      </c>
      <c r="E15" s="26">
        <v>-160</v>
      </c>
      <c r="F15" s="22">
        <v>10</v>
      </c>
      <c r="G15" s="22">
        <v>-7</v>
      </c>
      <c r="H15" s="8"/>
      <c r="I15" s="8"/>
      <c r="J15" s="8"/>
      <c r="L15" s="11"/>
      <c r="M15" s="11"/>
      <c r="N15" s="11"/>
      <c r="O15" s="11"/>
      <c r="P15" s="11"/>
      <c r="Q15" s="11"/>
      <c r="R15" s="11"/>
    </row>
    <row r="16" spans="1:18" ht="30" x14ac:dyDescent="0.25">
      <c r="A16" s="7"/>
      <c r="B16" s="8"/>
      <c r="C16" s="21"/>
      <c r="D16" s="22" t="s">
        <v>85</v>
      </c>
      <c r="E16" s="26" t="s">
        <v>78</v>
      </c>
      <c r="F16" s="25">
        <v>11</v>
      </c>
      <c r="G16" s="22" t="s">
        <v>78</v>
      </c>
      <c r="H16" s="8"/>
      <c r="I16" s="8"/>
      <c r="J16" s="8"/>
      <c r="L16" s="11"/>
      <c r="M16" s="11"/>
      <c r="N16" s="11"/>
      <c r="O16" s="11"/>
      <c r="P16" s="11"/>
      <c r="Q16" s="11"/>
      <c r="R16" s="11"/>
    </row>
    <row r="17" spans="1:18" x14ac:dyDescent="0.25">
      <c r="A17" s="7"/>
      <c r="B17" s="8"/>
      <c r="C17" s="21"/>
      <c r="D17" s="22" t="s">
        <v>86</v>
      </c>
      <c r="E17" s="26">
        <v>107</v>
      </c>
      <c r="F17" s="22">
        <v>-4</v>
      </c>
      <c r="G17" s="22">
        <v>6</v>
      </c>
      <c r="H17" s="8"/>
      <c r="I17" s="8"/>
      <c r="J17" s="8"/>
      <c r="L17" s="11"/>
      <c r="M17" s="11"/>
      <c r="N17" s="11"/>
      <c r="O17" s="11"/>
      <c r="P17" s="11"/>
      <c r="Q17" s="11"/>
      <c r="R17" s="11"/>
    </row>
    <row r="18" spans="1:18" x14ac:dyDescent="0.25">
      <c r="A18" s="7"/>
      <c r="B18" s="8"/>
      <c r="C18" s="21"/>
      <c r="D18" s="22" t="s">
        <v>87</v>
      </c>
      <c r="E18" s="26">
        <v>-146</v>
      </c>
      <c r="F18" s="25">
        <v>12</v>
      </c>
      <c r="G18" s="22">
        <v>-2</v>
      </c>
      <c r="H18" s="8"/>
      <c r="I18" s="8"/>
      <c r="J18" s="8"/>
      <c r="L18" s="11"/>
      <c r="M18" s="11"/>
      <c r="N18" s="11"/>
      <c r="O18" s="11"/>
      <c r="P18" s="11"/>
      <c r="Q18" s="11"/>
      <c r="R18" s="11"/>
    </row>
    <row r="19" spans="1:18" ht="30" x14ac:dyDescent="0.25">
      <c r="A19" s="7"/>
      <c r="B19" s="8"/>
      <c r="C19" s="21" t="s">
        <v>23</v>
      </c>
      <c r="D19" s="22" t="s">
        <v>88</v>
      </c>
      <c r="E19" s="26">
        <v>48</v>
      </c>
      <c r="F19" s="22">
        <v>2</v>
      </c>
      <c r="G19" s="22">
        <v>2</v>
      </c>
      <c r="H19" s="8"/>
      <c r="I19" s="8"/>
      <c r="J19" s="8"/>
      <c r="L19" s="11"/>
      <c r="M19" s="11"/>
      <c r="N19" s="11"/>
      <c r="O19" s="11"/>
      <c r="P19" s="11"/>
      <c r="Q19" s="11"/>
      <c r="R19" s="11"/>
    </row>
    <row r="20" spans="1:18" ht="60" x14ac:dyDescent="0.25">
      <c r="A20" s="7"/>
      <c r="B20" s="8"/>
      <c r="C20" s="21"/>
      <c r="D20" s="22" t="s">
        <v>89</v>
      </c>
      <c r="E20" s="26">
        <v>133</v>
      </c>
      <c r="F20" s="22" t="s">
        <v>78</v>
      </c>
      <c r="G20" s="22">
        <v>4</v>
      </c>
      <c r="H20" s="8"/>
      <c r="I20" s="8"/>
      <c r="J20" s="8"/>
      <c r="L20" s="11"/>
      <c r="M20" s="11"/>
      <c r="N20" s="11"/>
      <c r="O20" s="11"/>
      <c r="P20" s="11"/>
      <c r="Q20" s="11"/>
      <c r="R20" s="11"/>
    </row>
    <row r="21" spans="1:18" ht="30" x14ac:dyDescent="0.25">
      <c r="A21" s="7"/>
      <c r="B21" s="8"/>
      <c r="C21" s="21"/>
      <c r="D21" s="22" t="s">
        <v>90</v>
      </c>
      <c r="E21" s="26">
        <v>737</v>
      </c>
      <c r="F21" s="22">
        <v>-8</v>
      </c>
      <c r="G21" s="22">
        <v>24</v>
      </c>
      <c r="H21" s="8"/>
      <c r="I21" s="8"/>
      <c r="J21" s="8"/>
      <c r="L21" s="11"/>
      <c r="M21" s="11"/>
      <c r="N21" s="11"/>
      <c r="O21" s="11"/>
      <c r="P21" s="11"/>
      <c r="Q21" s="11"/>
      <c r="R21" s="11"/>
    </row>
    <row r="22" spans="1:18" ht="60" x14ac:dyDescent="0.25">
      <c r="A22" s="7"/>
      <c r="B22" s="8"/>
      <c r="C22" s="21"/>
      <c r="D22" s="22" t="s">
        <v>91</v>
      </c>
      <c r="E22" s="26">
        <v>223</v>
      </c>
      <c r="F22" s="22">
        <v>-5</v>
      </c>
      <c r="G22" s="22">
        <v>10</v>
      </c>
      <c r="H22" s="8"/>
      <c r="I22" s="8"/>
      <c r="J22" s="8"/>
      <c r="L22" s="11"/>
      <c r="M22" s="11"/>
      <c r="N22" s="11"/>
      <c r="O22" s="11"/>
      <c r="P22" s="11"/>
      <c r="Q22" s="11"/>
      <c r="R22" s="11"/>
    </row>
    <row r="23" spans="1:18" ht="30" x14ac:dyDescent="0.25">
      <c r="A23" s="7"/>
      <c r="B23" s="8"/>
      <c r="C23" s="21"/>
      <c r="D23" s="22" t="s">
        <v>92</v>
      </c>
      <c r="E23" s="24" t="s">
        <v>76</v>
      </c>
      <c r="F23" s="25" t="s">
        <v>76</v>
      </c>
      <c r="G23" s="25" t="s">
        <v>76</v>
      </c>
      <c r="H23" s="8"/>
      <c r="I23" s="8"/>
      <c r="J23" s="8"/>
      <c r="L23" s="11"/>
      <c r="M23" s="11"/>
      <c r="N23" s="11"/>
      <c r="O23" s="11"/>
      <c r="P23" s="11"/>
      <c r="Q23" s="11"/>
      <c r="R23" s="11"/>
    </row>
    <row r="24" spans="1:18" ht="45" x14ac:dyDescent="0.25">
      <c r="A24" s="7"/>
      <c r="B24" s="8"/>
      <c r="C24" s="21"/>
      <c r="D24" s="22" t="s">
        <v>93</v>
      </c>
      <c r="E24" s="26">
        <v>-140</v>
      </c>
      <c r="F24" s="22">
        <v>6</v>
      </c>
      <c r="G24" s="22">
        <v>-5</v>
      </c>
      <c r="H24" s="8"/>
      <c r="I24" s="8"/>
      <c r="J24" s="8"/>
      <c r="L24" s="11"/>
      <c r="M24" s="11"/>
      <c r="N24" s="11"/>
      <c r="O24" s="11"/>
      <c r="P24" s="11"/>
      <c r="Q24" s="11"/>
      <c r="R24" s="11"/>
    </row>
    <row r="25" spans="1:18" ht="45" x14ac:dyDescent="0.25">
      <c r="A25" s="7"/>
      <c r="B25" s="8"/>
      <c r="C25" s="21"/>
      <c r="D25" s="22" t="s">
        <v>94</v>
      </c>
      <c r="E25" s="26">
        <v>-257</v>
      </c>
      <c r="F25" s="22">
        <v>11</v>
      </c>
      <c r="G25" s="22">
        <v>-9</v>
      </c>
      <c r="H25" s="8"/>
      <c r="I25" s="8"/>
      <c r="J25" s="8"/>
      <c r="L25" s="11"/>
      <c r="M25" s="11"/>
      <c r="N25" s="11"/>
      <c r="O25" s="11"/>
      <c r="P25" s="11"/>
      <c r="Q25" s="11"/>
      <c r="R25" s="11"/>
    </row>
    <row r="26" spans="1:18" x14ac:dyDescent="0.25">
      <c r="A26" s="7"/>
      <c r="B26" s="8"/>
      <c r="C26" s="8"/>
      <c r="D26" s="8"/>
      <c r="F26" s="7"/>
      <c r="G26" s="8"/>
      <c r="H26" s="8"/>
      <c r="I26" s="8"/>
      <c r="J26" s="8"/>
      <c r="L26" s="11"/>
      <c r="M26" s="11"/>
      <c r="N26" s="11"/>
      <c r="O26" s="11"/>
      <c r="P26" s="11"/>
      <c r="Q26" s="11"/>
      <c r="R26" s="11"/>
    </row>
    <row r="27" spans="1:18" x14ac:dyDescent="0.25">
      <c r="A27" s="7"/>
      <c r="B27" s="8"/>
      <c r="C27" s="8"/>
      <c r="D27" s="8"/>
      <c r="F27" s="7"/>
      <c r="G27" s="8"/>
      <c r="H27" s="8"/>
      <c r="I27" s="8"/>
      <c r="J27" s="8"/>
      <c r="L27" s="11"/>
      <c r="M27" s="11"/>
      <c r="N27" s="11"/>
      <c r="O27" s="11"/>
      <c r="P27" s="11"/>
      <c r="Q27" s="11"/>
      <c r="R27" s="11"/>
    </row>
    <row r="28" spans="1:18" x14ac:dyDescent="0.25">
      <c r="A28" s="7"/>
      <c r="B28" s="8"/>
      <c r="C28" s="8"/>
      <c r="D28" s="8"/>
      <c r="F28" s="7"/>
      <c r="G28" s="8"/>
      <c r="H28" s="8"/>
      <c r="I28" s="8"/>
      <c r="J28" s="8"/>
      <c r="L28" s="11"/>
      <c r="M28" s="11"/>
      <c r="N28" s="11"/>
      <c r="O28" s="11"/>
      <c r="P28" s="11"/>
      <c r="Q28" s="11"/>
      <c r="R28" s="11"/>
    </row>
    <row r="29" spans="1:18" x14ac:dyDescent="0.25">
      <c r="A29" s="7"/>
      <c r="B29" s="8"/>
      <c r="C29" s="8"/>
      <c r="D29" s="8"/>
      <c r="F29" s="7"/>
      <c r="G29" s="8"/>
      <c r="H29" s="8"/>
      <c r="I29" s="8"/>
      <c r="J29" s="8"/>
      <c r="L29" s="11"/>
      <c r="M29" s="11"/>
      <c r="N29" s="11"/>
      <c r="O29" s="11"/>
      <c r="P29" s="11"/>
      <c r="Q29" s="11"/>
      <c r="R29" s="11"/>
    </row>
    <row r="30" spans="1:18" x14ac:dyDescent="0.25">
      <c r="A30" s="7"/>
      <c r="B30" s="8"/>
      <c r="C30" s="8"/>
      <c r="D30" s="8"/>
      <c r="F30" s="7"/>
      <c r="G30" s="8"/>
      <c r="H30" s="8"/>
      <c r="I30" s="8"/>
      <c r="J30" s="8"/>
      <c r="L30" s="11"/>
      <c r="M30" s="11"/>
      <c r="N30" s="11"/>
      <c r="O30" s="11"/>
      <c r="P30" s="11"/>
      <c r="Q30" s="11"/>
      <c r="R30" s="11"/>
    </row>
    <row r="31" spans="1:18" x14ac:dyDescent="0.25">
      <c r="A31" s="7"/>
      <c r="B31" s="8"/>
      <c r="C31" s="8"/>
      <c r="D31" s="8"/>
      <c r="F31" s="7"/>
      <c r="G31" s="8"/>
      <c r="H31" s="8"/>
      <c r="I31" s="8"/>
      <c r="J31" s="8"/>
      <c r="L31" s="11"/>
      <c r="M31" s="11"/>
      <c r="N31" s="11"/>
      <c r="O31" s="11"/>
      <c r="P31" s="11"/>
      <c r="Q31" s="11"/>
      <c r="R31" s="11"/>
    </row>
    <row r="32" spans="1:18" x14ac:dyDescent="0.25">
      <c r="A32" s="7"/>
      <c r="B32" s="8"/>
      <c r="C32" s="8"/>
      <c r="D32" s="8"/>
      <c r="F32" s="7"/>
      <c r="G32" s="8"/>
      <c r="H32" s="8"/>
      <c r="I32" s="8"/>
      <c r="J32" s="8"/>
      <c r="L32" s="11"/>
      <c r="M32" s="11"/>
      <c r="N32" s="11"/>
      <c r="O32" s="11"/>
      <c r="P32" s="11"/>
      <c r="Q32" s="11"/>
      <c r="R32" s="11"/>
    </row>
    <row r="33" spans="1:18" x14ac:dyDescent="0.25">
      <c r="A33" s="7"/>
      <c r="B33" s="8"/>
      <c r="C33" s="8"/>
      <c r="D33" s="8"/>
      <c r="F33" s="7"/>
      <c r="G33" s="8"/>
      <c r="H33" s="8"/>
      <c r="I33" s="8"/>
      <c r="J33" s="8"/>
      <c r="L33" s="11"/>
      <c r="M33" s="11"/>
      <c r="N33" s="11"/>
      <c r="O33" s="11"/>
      <c r="P33" s="11"/>
      <c r="Q33" s="11"/>
      <c r="R33" s="11"/>
    </row>
    <row r="34" spans="1:18" x14ac:dyDescent="0.25">
      <c r="A34" s="7"/>
      <c r="B34" s="8"/>
      <c r="C34" s="8"/>
      <c r="D34" s="8"/>
      <c r="F34" s="7"/>
      <c r="G34" s="8"/>
      <c r="H34" s="8"/>
      <c r="I34" s="8"/>
      <c r="J34" s="8"/>
      <c r="L34" s="11"/>
      <c r="M34" s="11"/>
      <c r="N34" s="11"/>
      <c r="O34" s="11"/>
      <c r="P34" s="11"/>
      <c r="Q34" s="11"/>
      <c r="R34" s="11"/>
    </row>
    <row r="35" spans="1:18" x14ac:dyDescent="0.25">
      <c r="A35" s="7"/>
      <c r="B35" s="8"/>
      <c r="C35" s="8"/>
      <c r="D35" s="8"/>
      <c r="F35" s="7"/>
      <c r="G35" s="8"/>
      <c r="H35" s="8"/>
      <c r="I35" s="8"/>
      <c r="J35" s="8"/>
      <c r="L35" s="11"/>
      <c r="M35" s="11"/>
      <c r="N35" s="11"/>
      <c r="O35" s="11"/>
      <c r="P35" s="11"/>
      <c r="Q35" s="11"/>
      <c r="R35" s="11"/>
    </row>
    <row r="36" spans="1:18" x14ac:dyDescent="0.25">
      <c r="A36" s="7"/>
      <c r="B36" s="8"/>
      <c r="C36" s="8"/>
      <c r="D36" s="8"/>
      <c r="F36" s="7"/>
      <c r="G36" s="8"/>
      <c r="H36" s="8"/>
      <c r="I36" s="8"/>
      <c r="J36" s="8"/>
      <c r="L36" s="11"/>
      <c r="M36" s="11"/>
      <c r="N36" s="11"/>
      <c r="O36" s="11"/>
      <c r="P36" s="11"/>
      <c r="Q36" s="11"/>
      <c r="R36" s="11"/>
    </row>
    <row r="37" spans="1:18" x14ac:dyDescent="0.25">
      <c r="A37" s="7"/>
      <c r="B37" s="8"/>
      <c r="C37" s="8"/>
      <c r="D37" s="8"/>
      <c r="F37" s="7"/>
      <c r="G37" s="8"/>
      <c r="H37" s="8"/>
      <c r="I37" s="8"/>
      <c r="J37" s="8"/>
      <c r="L37" s="11"/>
      <c r="M37" s="11"/>
      <c r="N37" s="11"/>
      <c r="O37" s="11"/>
      <c r="P37" s="11"/>
      <c r="Q37" s="11"/>
      <c r="R37" s="11"/>
    </row>
    <row r="38" spans="1:18" x14ac:dyDescent="0.25">
      <c r="A38" s="7"/>
      <c r="B38" s="8"/>
      <c r="C38" s="8"/>
      <c r="D38" s="8"/>
      <c r="F38" s="7"/>
      <c r="G38" s="8"/>
      <c r="H38" s="8"/>
      <c r="I38" s="8"/>
      <c r="J38" s="8"/>
      <c r="L38" s="11"/>
      <c r="M38" s="11"/>
      <c r="N38" s="11"/>
      <c r="O38" s="11"/>
      <c r="P38" s="11"/>
      <c r="Q38" s="11"/>
      <c r="R38" s="11"/>
    </row>
    <row r="39" spans="1:18" x14ac:dyDescent="0.25">
      <c r="A39" s="7"/>
      <c r="B39" s="8"/>
      <c r="C39" s="8"/>
      <c r="D39" s="8"/>
      <c r="F39" s="7"/>
      <c r="G39" s="8"/>
      <c r="H39" s="8"/>
      <c r="I39" s="8"/>
      <c r="J39" s="8"/>
      <c r="L39" s="11"/>
      <c r="M39" s="11"/>
      <c r="N39" s="11"/>
      <c r="O39" s="11"/>
      <c r="P39" s="11"/>
      <c r="Q39" s="11"/>
      <c r="R39" s="11"/>
    </row>
    <row r="40" spans="1:18" ht="15.75" thickBot="1" x14ac:dyDescent="0.3">
      <c r="A40" s="7"/>
      <c r="B40" s="8"/>
      <c r="C40" s="8"/>
      <c r="D40" s="8"/>
      <c r="F40" s="7"/>
      <c r="G40" s="8"/>
      <c r="H40" s="8"/>
      <c r="I40" s="8"/>
      <c r="J40" s="8"/>
      <c r="L40" s="11"/>
      <c r="M40" s="11"/>
      <c r="N40" s="11"/>
      <c r="O40" s="11"/>
      <c r="P40" s="11"/>
      <c r="Q40" s="11"/>
      <c r="R40" s="11"/>
    </row>
    <row r="41" spans="1:18" x14ac:dyDescent="0.25">
      <c r="A41" s="7"/>
      <c r="B41" s="8"/>
      <c r="C41" s="8"/>
      <c r="D41" s="8"/>
      <c r="F41" s="7"/>
      <c r="G41" s="8"/>
      <c r="H41" s="8"/>
      <c r="I41" s="8"/>
      <c r="J41" s="8"/>
      <c r="L41" s="10"/>
      <c r="M41" s="10"/>
      <c r="N41" s="10"/>
      <c r="O41" s="10"/>
      <c r="P41" s="10"/>
      <c r="Q41" s="10"/>
      <c r="R41" s="10"/>
    </row>
    <row r="42" spans="1:18" x14ac:dyDescent="0.25">
      <c r="A42" s="7"/>
      <c r="B42" s="8"/>
      <c r="C42" s="8"/>
      <c r="D42" s="8"/>
      <c r="F42" s="7"/>
      <c r="G42" s="8"/>
      <c r="H42" s="8"/>
      <c r="I42" s="8"/>
      <c r="J42" s="8"/>
      <c r="L42" s="11"/>
      <c r="M42" s="11"/>
      <c r="N42" s="11"/>
      <c r="O42" s="11"/>
      <c r="P42" s="11"/>
      <c r="Q42" s="11"/>
      <c r="R42" s="11"/>
    </row>
    <row r="43" spans="1:18" x14ac:dyDescent="0.25">
      <c r="A43" s="7"/>
      <c r="B43" s="8"/>
      <c r="C43" s="8"/>
      <c r="D43" s="8"/>
      <c r="F43" s="7"/>
      <c r="G43" s="8"/>
      <c r="H43" s="8"/>
      <c r="I43" s="8"/>
      <c r="J43" s="8"/>
      <c r="L43" s="11"/>
      <c r="M43" s="11"/>
      <c r="N43" s="11"/>
      <c r="O43" s="11"/>
      <c r="P43" s="11"/>
      <c r="Q43" s="11"/>
      <c r="R43" s="11"/>
    </row>
    <row r="44" spans="1:18" x14ac:dyDescent="0.25">
      <c r="A44" s="7"/>
      <c r="B44" s="8"/>
      <c r="C44" s="8"/>
      <c r="D44" s="8"/>
      <c r="F44" s="7"/>
      <c r="G44" s="8"/>
      <c r="H44" s="8"/>
      <c r="I44" s="8"/>
      <c r="J44" s="8"/>
      <c r="L44" s="11"/>
      <c r="M44" s="11"/>
      <c r="N44" s="11"/>
      <c r="O44" s="11"/>
      <c r="P44" s="11"/>
      <c r="Q44" s="11"/>
      <c r="R44" s="11"/>
    </row>
    <row r="45" spans="1:18" ht="15.75" thickBot="1" x14ac:dyDescent="0.3">
      <c r="A45" s="7"/>
      <c r="B45" s="8"/>
      <c r="C45" s="8"/>
      <c r="D45" s="8"/>
      <c r="F45" s="7"/>
      <c r="G45" s="8"/>
      <c r="H45" s="8"/>
      <c r="I45" s="8"/>
      <c r="J45" s="8"/>
      <c r="L45" s="12"/>
      <c r="M45" s="12"/>
      <c r="N45" s="12"/>
      <c r="O45" s="12"/>
      <c r="P45" s="12"/>
      <c r="Q45" s="12"/>
      <c r="R45" s="12"/>
    </row>
    <row r="46" spans="1:18" ht="15.75" thickTop="1" x14ac:dyDescent="0.25">
      <c r="A46" s="7"/>
      <c r="B46" s="8"/>
      <c r="C46" s="8"/>
      <c r="D46" s="8"/>
      <c r="F46" s="7"/>
      <c r="G46" s="8"/>
      <c r="H46" s="8"/>
      <c r="I46" s="8"/>
      <c r="J46" s="8"/>
    </row>
    <row r="47" spans="1:18" x14ac:dyDescent="0.25">
      <c r="A47" s="7"/>
      <c r="B47" s="8"/>
      <c r="C47" s="8"/>
      <c r="D47" s="8"/>
      <c r="F47" s="7"/>
      <c r="G47" s="8"/>
      <c r="H47" s="8"/>
      <c r="I47" s="8"/>
      <c r="J47" s="8"/>
    </row>
    <row r="48" spans="1:18" x14ac:dyDescent="0.25">
      <c r="A48" s="7"/>
      <c r="B48" s="8"/>
      <c r="C48" s="8"/>
      <c r="D48" s="8"/>
      <c r="F48" s="7"/>
      <c r="G48" s="8"/>
      <c r="H48" s="8"/>
      <c r="I48" s="8"/>
      <c r="J48" s="8"/>
    </row>
    <row r="49" spans="1:10" x14ac:dyDescent="0.25">
      <c r="A49" s="7"/>
      <c r="B49" s="8"/>
      <c r="C49" s="8"/>
      <c r="D49" s="8"/>
      <c r="F49" s="7"/>
      <c r="G49" s="8"/>
      <c r="H49" s="8"/>
      <c r="I49" s="8"/>
      <c r="J49" s="8"/>
    </row>
    <row r="50" spans="1:10" x14ac:dyDescent="0.25">
      <c r="A50" s="7"/>
      <c r="B50" s="8"/>
      <c r="C50" s="8"/>
      <c r="D50" s="8"/>
      <c r="F50" s="7"/>
      <c r="G50" s="8"/>
      <c r="H50" s="8"/>
      <c r="I50" s="8"/>
      <c r="J50" s="8"/>
    </row>
    <row r="51" spans="1:10" x14ac:dyDescent="0.25">
      <c r="A51" s="7"/>
      <c r="B51" s="8"/>
      <c r="C51" s="8"/>
      <c r="D51" s="8"/>
      <c r="F51" s="7"/>
      <c r="G51" s="8"/>
      <c r="H51" s="8"/>
      <c r="I51" s="8"/>
      <c r="J51" s="8"/>
    </row>
    <row r="52" spans="1:10" x14ac:dyDescent="0.25">
      <c r="A52" s="7"/>
      <c r="B52" s="8"/>
      <c r="C52" s="8"/>
      <c r="D52" s="8"/>
      <c r="F52" s="7"/>
      <c r="G52" s="8"/>
      <c r="H52" s="8"/>
      <c r="I52" s="8"/>
      <c r="J52" s="8"/>
    </row>
    <row r="53" spans="1:10" x14ac:dyDescent="0.25">
      <c r="A53" s="7"/>
      <c r="B53" s="8"/>
      <c r="C53" s="8"/>
      <c r="D53" s="8"/>
      <c r="F53" s="7"/>
      <c r="G53" s="8"/>
      <c r="H53" s="8"/>
      <c r="I53" s="8"/>
      <c r="J53" s="8"/>
    </row>
    <row r="54" spans="1:10" x14ac:dyDescent="0.25">
      <c r="A54" s="7"/>
      <c r="B54" s="8"/>
      <c r="C54" s="8"/>
      <c r="D54" s="8"/>
      <c r="F54" s="7"/>
      <c r="G54" s="8"/>
      <c r="H54" s="8"/>
      <c r="I54" s="8"/>
      <c r="J54" s="8"/>
    </row>
    <row r="55" spans="1:10" x14ac:dyDescent="0.25">
      <c r="A55" s="7"/>
      <c r="B55" s="8"/>
      <c r="C55" s="8"/>
      <c r="D55" s="8"/>
      <c r="F55" s="7"/>
      <c r="G55" s="8"/>
      <c r="H55" s="8"/>
      <c r="I55" s="8"/>
      <c r="J55" s="8"/>
    </row>
    <row r="56" spans="1:10" x14ac:dyDescent="0.25">
      <c r="A56" s="7"/>
      <c r="B56" s="8"/>
      <c r="C56" s="8"/>
      <c r="D56" s="8"/>
      <c r="F56" s="7"/>
      <c r="G56" s="8"/>
      <c r="H56" s="8"/>
      <c r="I56" s="8"/>
      <c r="J56" s="8"/>
    </row>
    <row r="57" spans="1:10" x14ac:dyDescent="0.25">
      <c r="A57" s="7"/>
      <c r="B57" s="8"/>
      <c r="C57" s="8"/>
      <c r="D57" s="8"/>
      <c r="F57" s="7"/>
      <c r="G57" s="8"/>
      <c r="H57" s="8"/>
      <c r="I57" s="8"/>
      <c r="J57" s="8"/>
    </row>
    <row r="58" spans="1:10" x14ac:dyDescent="0.25">
      <c r="A58" s="7"/>
      <c r="B58" s="8"/>
      <c r="C58" s="8"/>
      <c r="D58" s="8"/>
      <c r="F58" s="7"/>
      <c r="G58" s="8"/>
      <c r="H58" s="8"/>
      <c r="I58" s="8"/>
      <c r="J58" s="8"/>
    </row>
    <row r="59" spans="1:10" x14ac:dyDescent="0.25">
      <c r="A59" s="7"/>
      <c r="B59" s="8"/>
      <c r="C59" s="8"/>
      <c r="D59" s="8"/>
      <c r="F59" s="7"/>
      <c r="G59" s="8"/>
      <c r="H59" s="8"/>
      <c r="I59" s="8"/>
      <c r="J59" s="8"/>
    </row>
    <row r="60" spans="1:10" x14ac:dyDescent="0.25">
      <c r="A60" s="7"/>
      <c r="B60" s="8"/>
      <c r="C60" s="8"/>
      <c r="D60" s="8"/>
      <c r="F60" s="7"/>
      <c r="G60" s="8"/>
      <c r="H60" s="8"/>
      <c r="I60" s="8"/>
      <c r="J60" s="8"/>
    </row>
    <row r="61" spans="1:10" x14ac:dyDescent="0.25">
      <c r="A61" s="7"/>
      <c r="B61" s="8"/>
      <c r="C61" s="8"/>
      <c r="D61" s="8"/>
      <c r="F61" s="7"/>
      <c r="G61" s="8"/>
      <c r="H61" s="8"/>
      <c r="I61" s="8"/>
      <c r="J61" s="8"/>
    </row>
    <row r="62" spans="1:10" x14ac:dyDescent="0.25">
      <c r="A62" s="7"/>
      <c r="B62" s="8"/>
      <c r="C62" s="8"/>
      <c r="D62" s="8"/>
      <c r="F62" s="7"/>
      <c r="G62" s="8"/>
      <c r="H62" s="8"/>
      <c r="I62" s="8"/>
      <c r="J62" s="8"/>
    </row>
    <row r="63" spans="1:10" x14ac:dyDescent="0.25">
      <c r="A63" s="7"/>
      <c r="B63" s="8"/>
      <c r="C63" s="8"/>
      <c r="D63" s="8"/>
      <c r="F63" s="7"/>
      <c r="G63" s="8"/>
      <c r="H63" s="8"/>
      <c r="I63" s="8"/>
      <c r="J63" s="8"/>
    </row>
    <row r="64" spans="1:10" x14ac:dyDescent="0.25">
      <c r="A64" s="7"/>
      <c r="B64" s="8"/>
      <c r="C64" s="8"/>
      <c r="D64" s="8"/>
      <c r="F64" s="7"/>
      <c r="G64" s="8"/>
      <c r="H64" s="8"/>
      <c r="I64" s="8"/>
      <c r="J64" s="8"/>
    </row>
    <row r="65" spans="1:10" x14ac:dyDescent="0.25">
      <c r="A65" s="7"/>
      <c r="B65" s="8"/>
      <c r="C65" s="8"/>
      <c r="D65" s="8"/>
      <c r="F65" s="7"/>
      <c r="G65" s="8"/>
      <c r="H65" s="8"/>
      <c r="I65" s="8"/>
      <c r="J65" s="8"/>
    </row>
    <row r="66" spans="1:10" x14ac:dyDescent="0.25">
      <c r="A66" s="7"/>
      <c r="B66" s="8"/>
      <c r="C66" s="8"/>
      <c r="D66" s="8"/>
      <c r="F66" s="7"/>
      <c r="G66" s="8"/>
      <c r="H66" s="8"/>
      <c r="I66" s="8"/>
      <c r="J66" s="8"/>
    </row>
    <row r="67" spans="1:10" ht="15.75" thickBot="1" x14ac:dyDescent="0.3">
      <c r="A67" s="7"/>
      <c r="B67" s="8"/>
      <c r="C67" s="8"/>
      <c r="D67" s="8"/>
      <c r="F67" s="16"/>
      <c r="G67" s="16"/>
      <c r="H67" s="16"/>
      <c r="I67" s="16"/>
      <c r="J67" s="16"/>
    </row>
    <row r="68" spans="1:10" x14ac:dyDescent="0.25">
      <c r="A68" s="7"/>
      <c r="B68" s="8"/>
      <c r="C68" s="8"/>
      <c r="D68" s="8"/>
      <c r="F68" s="7"/>
      <c r="G68" s="8"/>
      <c r="H68" s="8"/>
      <c r="I68" s="8"/>
      <c r="J68" s="8"/>
    </row>
    <row r="69" spans="1:10" ht="15.75" thickBot="1" x14ac:dyDescent="0.3">
      <c r="A69" s="16"/>
      <c r="B69" s="16"/>
      <c r="C69" s="16"/>
      <c r="D69" s="16"/>
      <c r="F69" s="7"/>
      <c r="G69" s="8"/>
      <c r="H69" s="8"/>
      <c r="I69" s="8"/>
      <c r="J69" s="8"/>
    </row>
    <row r="70" spans="1:10" x14ac:dyDescent="0.25">
      <c r="A70" s="7"/>
      <c r="B70" s="8"/>
      <c r="C70" s="8"/>
      <c r="D70" s="8"/>
      <c r="F70" s="7"/>
      <c r="G70" s="8"/>
      <c r="H70" s="8"/>
      <c r="I70" s="8"/>
      <c r="J70" s="8"/>
    </row>
    <row r="71" spans="1:10" x14ac:dyDescent="0.25">
      <c r="A71" s="7"/>
      <c r="B71" s="8"/>
      <c r="C71" s="8"/>
      <c r="D71" s="8"/>
      <c r="F71" s="7"/>
      <c r="G71" s="8"/>
      <c r="H71" s="8"/>
      <c r="I71" s="8"/>
      <c r="J71" s="8"/>
    </row>
    <row r="72" spans="1:10" x14ac:dyDescent="0.25">
      <c r="A72" s="7"/>
      <c r="B72" s="8"/>
      <c r="C72" s="8"/>
      <c r="D72" s="8"/>
      <c r="F72" s="7"/>
      <c r="G72" s="8"/>
      <c r="H72" s="8"/>
      <c r="I72" s="8"/>
      <c r="J72" s="8"/>
    </row>
    <row r="73" spans="1:10" x14ac:dyDescent="0.25">
      <c r="A73" s="7"/>
      <c r="B73" s="8"/>
      <c r="C73" s="8"/>
      <c r="D73" s="8"/>
    </row>
    <row r="74" spans="1:10" x14ac:dyDescent="0.25">
      <c r="A74" s="7"/>
      <c r="B74" s="8"/>
      <c r="C74" s="8"/>
      <c r="D74" s="8"/>
    </row>
    <row r="75" spans="1:10" ht="15.75" thickBot="1" x14ac:dyDescent="0.3">
      <c r="A75" s="16"/>
      <c r="B75" s="16"/>
      <c r="C75" s="16"/>
      <c r="D75" s="16"/>
    </row>
    <row r="76" spans="1:10" ht="17.25" customHeight="1" x14ac:dyDescent="0.25">
      <c r="A76" s="9"/>
      <c r="B76" s="17"/>
      <c r="C76" s="17"/>
      <c r="D76" s="17"/>
    </row>
  </sheetData>
  <mergeCells count="9">
    <mergeCell ref="B76:D76"/>
    <mergeCell ref="A69:D69"/>
    <mergeCell ref="F67:J67"/>
    <mergeCell ref="A75:D75"/>
    <mergeCell ref="C8:D8"/>
    <mergeCell ref="C9:C11"/>
    <mergeCell ref="C12:C13"/>
    <mergeCell ref="C14:C18"/>
    <mergeCell ref="C19:C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P15"/>
  <sheetViews>
    <sheetView workbookViewId="0">
      <selection activeCell="C6" sqref="C6:P15"/>
    </sheetView>
  </sheetViews>
  <sheetFormatPr baseColWidth="10" defaultRowHeight="15" x14ac:dyDescent="0.25"/>
  <sheetData>
    <row r="6" spans="3:16" x14ac:dyDescent="0.25">
      <c r="C6" s="13"/>
      <c r="D6" s="13"/>
      <c r="E6" s="27" t="s">
        <v>95</v>
      </c>
      <c r="F6" s="27"/>
      <c r="G6" s="27"/>
      <c r="H6" s="27" t="s">
        <v>96</v>
      </c>
      <c r="I6" s="27"/>
      <c r="J6" s="27"/>
      <c r="K6" s="27" t="s">
        <v>97</v>
      </c>
      <c r="L6" s="27"/>
      <c r="M6" s="27"/>
      <c r="N6" s="27" t="s">
        <v>98</v>
      </c>
      <c r="O6" s="27"/>
      <c r="P6" s="27"/>
    </row>
    <row r="7" spans="3:16" x14ac:dyDescent="0.25">
      <c r="C7" s="13"/>
      <c r="D7" s="13"/>
      <c r="E7" s="28" t="s">
        <v>99</v>
      </c>
      <c r="F7" s="28" t="s">
        <v>100</v>
      </c>
      <c r="G7" s="28" t="s">
        <v>101</v>
      </c>
      <c r="H7" s="28" t="s">
        <v>99</v>
      </c>
      <c r="I7" s="28" t="s">
        <v>100</v>
      </c>
      <c r="J7" s="28" t="s">
        <v>101</v>
      </c>
      <c r="K7" s="28" t="s">
        <v>99</v>
      </c>
      <c r="L7" s="28" t="s">
        <v>100</v>
      </c>
      <c r="M7" s="28" t="s">
        <v>101</v>
      </c>
      <c r="N7" s="28" t="s">
        <v>99</v>
      </c>
      <c r="O7" s="28" t="s">
        <v>100</v>
      </c>
      <c r="P7" s="28" t="s">
        <v>101</v>
      </c>
    </row>
    <row r="8" spans="3:16" ht="45" x14ac:dyDescent="0.25">
      <c r="C8" s="29" t="s">
        <v>23</v>
      </c>
      <c r="D8" s="30" t="s">
        <v>102</v>
      </c>
      <c r="E8" s="28">
        <v>-10.3</v>
      </c>
      <c r="F8" s="28">
        <v>-4.8</v>
      </c>
      <c r="G8" s="28">
        <f>E8-F8</f>
        <v>-5.5000000000000009</v>
      </c>
      <c r="H8" s="31">
        <v>-236</v>
      </c>
      <c r="I8" s="31">
        <v>-107</v>
      </c>
      <c r="J8" s="31">
        <f>H8-I8</f>
        <v>-129</v>
      </c>
      <c r="K8" s="28">
        <v>11</v>
      </c>
      <c r="L8" s="28">
        <v>5</v>
      </c>
      <c r="M8" s="28">
        <f>K8-L8</f>
        <v>6</v>
      </c>
      <c r="N8" s="28">
        <v>-9</v>
      </c>
      <c r="O8" s="28">
        <v>-5</v>
      </c>
      <c r="P8" s="28">
        <f>N8-O8</f>
        <v>-4</v>
      </c>
    </row>
    <row r="9" spans="3:16" ht="45" x14ac:dyDescent="0.25">
      <c r="C9" s="32"/>
      <c r="D9" s="30" t="s">
        <v>93</v>
      </c>
      <c r="E9" s="28">
        <v>-5.6</v>
      </c>
      <c r="F9" s="28">
        <v>-2.6</v>
      </c>
      <c r="G9" s="28">
        <f>E9-F9</f>
        <v>-2.9999999999999996</v>
      </c>
      <c r="H9" s="31">
        <v>-135</v>
      </c>
      <c r="I9" s="31">
        <v>-54</v>
      </c>
      <c r="J9" s="31">
        <f>H9-I9</f>
        <v>-81</v>
      </c>
      <c r="K9" s="28">
        <v>6</v>
      </c>
      <c r="L9" s="28">
        <v>3</v>
      </c>
      <c r="M9" s="28">
        <f>K9-L9</f>
        <v>3</v>
      </c>
      <c r="N9" s="28">
        <v>-5</v>
      </c>
      <c r="O9" s="28">
        <v>-2</v>
      </c>
      <c r="P9" s="28">
        <f>N9-O9</f>
        <v>-3</v>
      </c>
    </row>
    <row r="10" spans="3:16" ht="30" x14ac:dyDescent="0.25">
      <c r="C10" s="32"/>
      <c r="D10" s="30" t="s">
        <v>88</v>
      </c>
      <c r="E10" s="28">
        <v>-1.7</v>
      </c>
      <c r="F10" s="28">
        <v>-2.2000000000000002</v>
      </c>
      <c r="G10" s="28">
        <f>E10-F10</f>
        <v>0.50000000000000022</v>
      </c>
      <c r="H10" s="31" t="s">
        <v>78</v>
      </c>
      <c r="I10" s="31" t="s">
        <v>78</v>
      </c>
      <c r="J10" s="31" t="s">
        <v>103</v>
      </c>
      <c r="K10" s="28">
        <v>3</v>
      </c>
      <c r="L10" s="28">
        <v>4</v>
      </c>
      <c r="M10" s="28">
        <f>K10-L10</f>
        <v>-1</v>
      </c>
      <c r="N10" s="28">
        <v>2</v>
      </c>
      <c r="O10" s="28">
        <v>2</v>
      </c>
      <c r="P10" s="28">
        <f>N10-O10</f>
        <v>0</v>
      </c>
    </row>
    <row r="11" spans="3:16" ht="30" x14ac:dyDescent="0.25">
      <c r="C11" s="32"/>
      <c r="D11" s="30" t="s">
        <v>92</v>
      </c>
      <c r="E11" s="33" t="s">
        <v>76</v>
      </c>
      <c r="F11" s="33" t="s">
        <v>76</v>
      </c>
      <c r="G11" s="33" t="s">
        <v>76</v>
      </c>
      <c r="H11" s="34" t="s">
        <v>76</v>
      </c>
      <c r="I11" s="34" t="s">
        <v>76</v>
      </c>
      <c r="J11" s="34" t="s">
        <v>76</v>
      </c>
      <c r="K11" s="33" t="s">
        <v>76</v>
      </c>
      <c r="L11" s="33" t="s">
        <v>76</v>
      </c>
      <c r="M11" s="33" t="s">
        <v>76</v>
      </c>
      <c r="N11" s="33" t="s">
        <v>76</v>
      </c>
      <c r="O11" s="33" t="s">
        <v>76</v>
      </c>
      <c r="P11" s="33" t="s">
        <v>76</v>
      </c>
    </row>
    <row r="12" spans="3:16" ht="60" x14ac:dyDescent="0.25">
      <c r="C12" s="32"/>
      <c r="D12" s="30" t="s">
        <v>89</v>
      </c>
      <c r="E12" s="28">
        <v>1.6</v>
      </c>
      <c r="F12" s="28">
        <v>1</v>
      </c>
      <c r="G12" s="28">
        <f>E12-F12</f>
        <v>0.60000000000000009</v>
      </c>
      <c r="H12" s="31">
        <v>127</v>
      </c>
      <c r="I12" s="31">
        <v>92</v>
      </c>
      <c r="J12" s="31">
        <f>H12-I12</f>
        <v>35</v>
      </c>
      <c r="K12" s="28" t="s">
        <v>78</v>
      </c>
      <c r="L12" s="28" t="s">
        <v>78</v>
      </c>
      <c r="M12" s="28" t="s">
        <v>103</v>
      </c>
      <c r="N12" s="28">
        <v>4</v>
      </c>
      <c r="O12" s="28">
        <v>4</v>
      </c>
      <c r="P12" s="28">
        <f>N12-O12</f>
        <v>0</v>
      </c>
    </row>
    <row r="13" spans="3:16" ht="60" x14ac:dyDescent="0.25">
      <c r="C13" s="32"/>
      <c r="D13" s="30" t="s">
        <v>91</v>
      </c>
      <c r="E13" s="28">
        <v>6.8</v>
      </c>
      <c r="F13" s="28">
        <v>2.1</v>
      </c>
      <c r="G13" s="28">
        <f>E13-F13</f>
        <v>4.6999999999999993</v>
      </c>
      <c r="H13" s="31">
        <v>211</v>
      </c>
      <c r="I13" s="31">
        <v>101</v>
      </c>
      <c r="J13" s="31">
        <f>H13-I13</f>
        <v>110</v>
      </c>
      <c r="K13" s="28">
        <v>-5</v>
      </c>
      <c r="L13" s="28">
        <v>-0.5</v>
      </c>
      <c r="M13" s="28">
        <f>K13-L13</f>
        <v>-4.5</v>
      </c>
      <c r="N13" s="28">
        <v>9</v>
      </c>
      <c r="O13" s="28">
        <v>4</v>
      </c>
      <c r="P13" s="28">
        <f>N13-O13</f>
        <v>5</v>
      </c>
    </row>
    <row r="14" spans="3:16" ht="45" x14ac:dyDescent="0.25">
      <c r="C14" s="35"/>
      <c r="D14" s="30" t="s">
        <v>104</v>
      </c>
      <c r="E14" s="28">
        <v>15.2</v>
      </c>
      <c r="F14" s="28">
        <v>6.1</v>
      </c>
      <c r="G14" s="28">
        <f>E14-F14</f>
        <v>9.1</v>
      </c>
      <c r="H14" s="31">
        <v>735</v>
      </c>
      <c r="I14" s="31">
        <v>436</v>
      </c>
      <c r="J14" s="31">
        <f>H14-I14</f>
        <v>299</v>
      </c>
      <c r="K14" s="28">
        <v>-8</v>
      </c>
      <c r="L14" s="28">
        <v>-0.5</v>
      </c>
      <c r="M14" s="28">
        <f>K14-L14</f>
        <v>-7.5</v>
      </c>
      <c r="N14" s="28">
        <v>23</v>
      </c>
      <c r="O14" s="28">
        <v>11</v>
      </c>
      <c r="P14" s="28">
        <f>N14-O14</f>
        <v>12</v>
      </c>
    </row>
    <row r="15" spans="3:16" x14ac:dyDescent="0.25">
      <c r="C15" s="27" t="s">
        <v>105</v>
      </c>
      <c r="D15" s="27"/>
      <c r="E15" s="28">
        <f t="shared" ref="E15:P15" si="0">E14-E8</f>
        <v>25.5</v>
      </c>
      <c r="F15" s="28">
        <f t="shared" si="0"/>
        <v>10.899999999999999</v>
      </c>
      <c r="G15" s="28">
        <f t="shared" si="0"/>
        <v>14.600000000000001</v>
      </c>
      <c r="H15" s="31">
        <f>H14-H8</f>
        <v>971</v>
      </c>
      <c r="I15" s="31">
        <f>I14-I8</f>
        <v>543</v>
      </c>
      <c r="J15" s="31">
        <f>J14-J8</f>
        <v>428</v>
      </c>
      <c r="K15" s="28">
        <f t="shared" si="0"/>
        <v>-19</v>
      </c>
      <c r="L15" s="28">
        <f t="shared" si="0"/>
        <v>-5.5</v>
      </c>
      <c r="M15" s="28">
        <f t="shared" si="0"/>
        <v>-13.5</v>
      </c>
      <c r="N15" s="28">
        <f t="shared" si="0"/>
        <v>32</v>
      </c>
      <c r="O15" s="28">
        <f t="shared" si="0"/>
        <v>16</v>
      </c>
      <c r="P15" s="28">
        <f t="shared" si="0"/>
        <v>16</v>
      </c>
    </row>
  </sheetData>
  <mergeCells count="6">
    <mergeCell ref="E6:G6"/>
    <mergeCell ref="H6:J6"/>
    <mergeCell ref="K6:M6"/>
    <mergeCell ref="N6:P6"/>
    <mergeCell ref="C8:C14"/>
    <mergeCell ref="C15:D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K13"/>
  <sheetViews>
    <sheetView tabSelected="1" workbookViewId="0">
      <selection activeCell="C10" sqref="C10:K13"/>
    </sheetView>
  </sheetViews>
  <sheetFormatPr baseColWidth="10" defaultRowHeight="15" x14ac:dyDescent="0.25"/>
  <sheetData>
    <row r="10" spans="3:11" x14ac:dyDescent="0.25">
      <c r="C10" s="13"/>
      <c r="D10" s="27" t="s">
        <v>106</v>
      </c>
      <c r="E10" s="27"/>
      <c r="F10" s="27"/>
      <c r="G10" s="27"/>
      <c r="H10" s="27"/>
      <c r="I10" s="27"/>
      <c r="J10" s="27"/>
      <c r="K10" s="27"/>
    </row>
    <row r="11" spans="3:11" ht="60" x14ac:dyDescent="0.25">
      <c r="C11" s="22" t="s">
        <v>107</v>
      </c>
      <c r="D11" s="36" t="s">
        <v>102</v>
      </c>
      <c r="E11" s="36" t="s">
        <v>93</v>
      </c>
      <c r="F11" s="36" t="s">
        <v>88</v>
      </c>
      <c r="G11" s="36" t="s">
        <v>92</v>
      </c>
      <c r="H11" s="36" t="s">
        <v>89</v>
      </c>
      <c r="I11" s="36" t="s">
        <v>91</v>
      </c>
      <c r="J11" s="36" t="s">
        <v>104</v>
      </c>
      <c r="K11" s="37" t="s">
        <v>105</v>
      </c>
    </row>
    <row r="12" spans="3:11" x14ac:dyDescent="0.25">
      <c r="C12" s="22" t="s">
        <v>108</v>
      </c>
      <c r="D12" s="38">
        <v>0.67</v>
      </c>
      <c r="E12" s="38">
        <v>0.7</v>
      </c>
      <c r="F12" s="38">
        <v>0.75</v>
      </c>
      <c r="G12" s="38">
        <v>0.76</v>
      </c>
      <c r="H12" s="38">
        <v>0.75</v>
      </c>
      <c r="I12" s="38">
        <v>0.82</v>
      </c>
      <c r="J12" s="38">
        <v>0.89</v>
      </c>
      <c r="K12" s="39">
        <f>J12-D12</f>
        <v>0.21999999999999997</v>
      </c>
    </row>
    <row r="13" spans="3:11" ht="30" x14ac:dyDescent="0.25">
      <c r="C13" s="22" t="s">
        <v>109</v>
      </c>
      <c r="D13" s="38">
        <v>0.36</v>
      </c>
      <c r="E13" s="38">
        <v>0.4</v>
      </c>
      <c r="F13" s="38">
        <v>0.43</v>
      </c>
      <c r="G13" s="38">
        <v>0.45</v>
      </c>
      <c r="H13" s="38">
        <v>0.46</v>
      </c>
      <c r="I13" s="38">
        <v>0.5</v>
      </c>
      <c r="J13" s="38">
        <v>0.59</v>
      </c>
      <c r="K13" s="39">
        <f>J13-D13</f>
        <v>0.22999999999999998</v>
      </c>
    </row>
  </sheetData>
  <mergeCells count="1">
    <mergeCell ref="D10:K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6:P12"/>
  <sheetViews>
    <sheetView topLeftCell="I1" workbookViewId="0">
      <selection activeCell="U10" sqref="U10"/>
    </sheetView>
  </sheetViews>
  <sheetFormatPr baseColWidth="10" defaultRowHeight="15" x14ac:dyDescent="0.25"/>
  <sheetData>
    <row r="6" spans="10:16" ht="15.75" thickBot="1" x14ac:dyDescent="0.3"/>
    <row r="7" spans="10:16" x14ac:dyDescent="0.25">
      <c r="J7" s="40" t="s">
        <v>110</v>
      </c>
      <c r="K7" s="41"/>
      <c r="L7" s="40" t="s">
        <v>111</v>
      </c>
      <c r="M7" s="42"/>
      <c r="N7" s="43"/>
      <c r="O7" s="40" t="s">
        <v>112</v>
      </c>
      <c r="P7" s="43"/>
    </row>
    <row r="8" spans="10:16" ht="105.75" thickBot="1" x14ac:dyDescent="0.3">
      <c r="J8" s="44"/>
      <c r="K8" s="45"/>
      <c r="L8" s="46" t="s">
        <v>113</v>
      </c>
      <c r="M8" s="47" t="s">
        <v>114</v>
      </c>
      <c r="N8" s="48" t="s">
        <v>115</v>
      </c>
      <c r="O8" s="46" t="s">
        <v>113</v>
      </c>
      <c r="P8" s="48" t="s">
        <v>114</v>
      </c>
    </row>
    <row r="9" spans="10:16" x14ac:dyDescent="0.25">
      <c r="J9" s="49"/>
      <c r="K9" s="50" t="s">
        <v>116</v>
      </c>
      <c r="L9" s="51">
        <v>889</v>
      </c>
      <c r="M9" s="52">
        <v>450</v>
      </c>
      <c r="N9" s="53">
        <v>335</v>
      </c>
      <c r="O9" s="51">
        <f>541+182</f>
        <v>723</v>
      </c>
      <c r="P9" s="53">
        <f>323+64</f>
        <v>387</v>
      </c>
    </row>
    <row r="10" spans="10:16" ht="60" x14ac:dyDescent="0.25">
      <c r="J10" s="54" t="s">
        <v>117</v>
      </c>
      <c r="K10" s="55" t="s">
        <v>118</v>
      </c>
      <c r="L10" s="56">
        <v>23</v>
      </c>
      <c r="M10" s="57">
        <v>10</v>
      </c>
      <c r="N10" s="58">
        <v>6.5</v>
      </c>
      <c r="O10" s="56">
        <v>22</v>
      </c>
      <c r="P10" s="58">
        <v>9.1999999999999993</v>
      </c>
    </row>
    <row r="11" spans="10:16" ht="90" x14ac:dyDescent="0.25">
      <c r="J11" s="59"/>
      <c r="K11" s="60" t="s">
        <v>119</v>
      </c>
      <c r="L11" s="61">
        <v>27</v>
      </c>
      <c r="M11" s="62">
        <v>12</v>
      </c>
      <c r="N11" s="63">
        <v>9</v>
      </c>
      <c r="O11" s="61">
        <v>22</v>
      </c>
      <c r="P11" s="63">
        <v>12.4</v>
      </c>
    </row>
    <row r="12" spans="10:16" ht="90.75" thickBot="1" x14ac:dyDescent="0.3">
      <c r="J12" s="64"/>
      <c r="K12" s="65" t="s">
        <v>120</v>
      </c>
      <c r="L12" s="66">
        <v>-17</v>
      </c>
      <c r="M12" s="67">
        <v>-6</v>
      </c>
      <c r="N12" s="68">
        <v>-3</v>
      </c>
      <c r="O12" s="66">
        <v>-15</v>
      </c>
      <c r="P12" s="68">
        <v>-8</v>
      </c>
    </row>
  </sheetData>
  <mergeCells count="4">
    <mergeCell ref="J7:K8"/>
    <mergeCell ref="L7:N7"/>
    <mergeCell ref="O7:P7"/>
    <mergeCell ref="J10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Graphique 1</vt:lpstr>
      <vt:lpstr>Graphique 2</vt:lpstr>
      <vt:lpstr>Tableau 1</vt:lpstr>
      <vt:lpstr>Tableau 2</vt:lpstr>
      <vt:lpstr>Tableau 3</vt:lpstr>
      <vt:lpstr>Tableau 4</vt:lpstr>
      <vt:lpstr>Tableau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2018-07-05T09:01:14Z</dcterms:modified>
</cp:coreProperties>
</file>