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T:\21-Jean Flamand\Comité de suivi des entreprises Covid-19\Rapport\Rapport d'étape\Données\"/>
    </mc:Choice>
  </mc:AlternateContent>
  <bookViews>
    <workbookView xWindow="-105" yWindow="-105" windowWidth="23250" windowHeight="12570" tabRatio="692"/>
  </bookViews>
  <sheets>
    <sheet name="Graphique 1" sheetId="213" r:id="rId1"/>
    <sheet name="Graphique 2" sheetId="211" r:id="rId2"/>
    <sheet name="Graphiques 3 &amp; 4" sheetId="210" r:id="rId3"/>
    <sheet name="Graphique 5" sheetId="209" r:id="rId4"/>
    <sheet name="Graphique 6" sheetId="208" r:id="rId5"/>
    <sheet name="Graphique 7" sheetId="214" r:id="rId6"/>
  </sheets>
  <externalReferences>
    <externalReference r:id="rId7"/>
    <externalReference r:id="rId8"/>
  </externalReferences>
  <definedNames>
    <definedName name="__LIB40">#REF!</definedName>
    <definedName name="_ftn1" localSheetId="5">'Graphique 7'!#REF!</definedName>
    <definedName name="_ftn2" localSheetId="5">'Graphique 7'!#REF!</definedName>
    <definedName name="_ftnref1" localSheetId="5">'Graphique 7'!#REF!</definedName>
    <definedName name="_ftnref2" localSheetId="5">'Graphique 7'!#REF!</definedName>
    <definedName name="_LIB40">#REF!</definedName>
    <definedName name="_Ref68742296" localSheetId="0">'Graphique 1'!$E$2</definedName>
    <definedName name="_Ref68745774" localSheetId="2">'Graphiques 3 &amp; 4'!$G$15</definedName>
    <definedName name="_Ref68745824" localSheetId="3">'Graphique 5'!$B$10</definedName>
    <definedName name="_Ref68746353" localSheetId="4">'Graphique 6'!$B$11</definedName>
    <definedName name="ad">OFFSET(po,#REF!,0)</definedName>
    <definedName name="Annexe1b">OFFSET([0]!po,#REF!,0)</definedName>
    <definedName name="bilan_circ">#REF!</definedName>
    <definedName name="bilan_dep">#REF!</definedName>
    <definedName name="bilan_dep_a17_secret">#REF!</definedName>
    <definedName name="bilan_dep_taille_ent">#REF!</definedName>
    <definedName name="bilan_dep_taille_ent_NM">#REF!</definedName>
    <definedName name="bilan_dep_taille_etab">#REF!</definedName>
    <definedName name="bilan_dep_taille_etab_NM">#REF!</definedName>
    <definedName name="bilan_depot">#REF!</definedName>
    <definedName name="bilan_motif">#REF!</definedName>
    <definedName name="bilan_naf17">#REF!</definedName>
    <definedName name="bilan_naf38">#REF!</definedName>
    <definedName name="bilan_naf88">#REF!</definedName>
    <definedName name="bilan_reg">#REF!</definedName>
    <definedName name="bilan_REV2">#REF!</definedName>
    <definedName name="bilan_statut">#REF!</definedName>
    <definedName name="bilan_taille_ent">#REF!</definedName>
    <definedName name="bilan_taille_ent_b">#REF!</definedName>
    <definedName name="bilan_taille_etab">#REF!</definedName>
    <definedName name="bilan_taille_etab_b">#REF!</definedName>
    <definedName name="blabla">#REF!</definedName>
    <definedName name="choix">OFFSET(periode,#REF!,0)</definedName>
    <definedName name="choix_mesure">OFFSET(periode,#REF!,0)</definedName>
    <definedName name="choix_mesure2">OFFSET(periode,#REF!,0)</definedName>
    <definedName name="CVS_DUR">[1]données_graph1!#REF!</definedName>
    <definedName name="env_0">[2]prevision!$E$5</definedName>
    <definedName name="env_1">[2]prevision!$E$6</definedName>
    <definedName name="env_2">[2]prevision!$E$7</definedName>
    <definedName name="env_3">[2]prevision!$E$8</definedName>
    <definedName name="env_4">[2]prevision!$E$9</definedName>
    <definedName name="env_5">[2]prevision!$E$10</definedName>
    <definedName name="fig">OFFSET(periode,#REF!,0)</definedName>
    <definedName name="figure">#REF!</definedName>
    <definedName name="frijzijizj">#REF!</definedName>
    <definedName name="fsd">OFFSET(po,#REF!,0)</definedName>
    <definedName name="graph">#REF!</definedName>
    <definedName name="grenouille">#REF!</definedName>
    <definedName name="ii">#REF!</definedName>
    <definedName name="in">#REF!</definedName>
    <definedName name="Interim_trimcvs">#REF!</definedName>
    <definedName name="mesure">#REF!</definedName>
    <definedName name="periode">#REF!</definedName>
    <definedName name="po">#REF!</definedName>
    <definedName name="t">#REF!</definedName>
    <definedName name="u">#REF!</definedName>
    <definedName name="uuu">#REF!</definedName>
  </definedNames>
  <calcPr calcId="162913"/>
</workbook>
</file>

<file path=xl/calcChain.xml><?xml version="1.0" encoding="utf-8"?>
<calcChain xmlns="http://schemas.openxmlformats.org/spreadsheetml/2006/main">
  <c r="C50" i="213" l="1"/>
  <c r="C49" i="213"/>
  <c r="C48" i="213"/>
  <c r="C47" i="213"/>
  <c r="C46" i="213"/>
  <c r="C45" i="213"/>
  <c r="C44" i="213"/>
  <c r="C43" i="213"/>
  <c r="C42" i="213"/>
  <c r="C41" i="213"/>
  <c r="C40" i="213"/>
  <c r="C39" i="213"/>
  <c r="C38" i="213"/>
  <c r="C37" i="213"/>
  <c r="C36" i="213"/>
  <c r="C35" i="213"/>
  <c r="C34" i="213"/>
  <c r="C33" i="213"/>
  <c r="C32" i="213"/>
  <c r="C31" i="213"/>
  <c r="C30" i="213"/>
  <c r="C29" i="213"/>
  <c r="C28" i="213"/>
  <c r="C27" i="213"/>
  <c r="C26" i="213"/>
  <c r="C25" i="213"/>
  <c r="C24" i="213"/>
  <c r="C23" i="213"/>
  <c r="C22" i="213"/>
  <c r="C21" i="213"/>
  <c r="C20" i="213"/>
  <c r="C19" i="213"/>
  <c r="C18" i="213"/>
  <c r="C17" i="213"/>
  <c r="C16" i="213"/>
  <c r="C15" i="213"/>
  <c r="C14" i="213"/>
  <c r="C13" i="213"/>
  <c r="C12" i="213"/>
  <c r="C11" i="213"/>
  <c r="C10" i="213"/>
  <c r="C9" i="213"/>
  <c r="C8" i="213"/>
  <c r="C7" i="213"/>
  <c r="C6" i="213"/>
  <c r="C5" i="213"/>
  <c r="C4" i="213"/>
  <c r="C3" i="213"/>
  <c r="C2" i="213"/>
  <c r="N4" i="208" l="1"/>
  <c r="N5" i="208"/>
  <c r="N6" i="208"/>
  <c r="N7" i="208"/>
  <c r="N8" i="208"/>
  <c r="N3" i="208"/>
</calcChain>
</file>

<file path=xl/sharedStrings.xml><?xml version="1.0" encoding="utf-8"?>
<sst xmlns="http://schemas.openxmlformats.org/spreadsheetml/2006/main" count="56" uniqueCount="56">
  <si>
    <t>Hébergement et restauration</t>
  </si>
  <si>
    <t>5-Entre 500 et 999 salariés</t>
  </si>
  <si>
    <t>4-Entre 250 et 499 salariés</t>
  </si>
  <si>
    <t>2-Entre 20 et 49 salariés</t>
  </si>
  <si>
    <t>3-Entre 50 et 249 salariés</t>
  </si>
  <si>
    <t>6-1000 salariés ou plus</t>
  </si>
  <si>
    <t>1-Moins de 20 salariés</t>
  </si>
  <si>
    <t>taux de recours ETP</t>
  </si>
  <si>
    <t>taux de recours PP</t>
  </si>
  <si>
    <t>Lib court</t>
  </si>
  <si>
    <t>Montant effectif d'indemnisation (cumul, en Md€)</t>
  </si>
  <si>
    <t>Autres activités de services*</t>
  </si>
  <si>
    <t>Nombre effectif de salariés placés en activité partielle (en M)</t>
  </si>
  <si>
    <t>Montant effectif d'indemnisation (en Md€)</t>
  </si>
  <si>
    <t>Nombre effectif d'heures chômées (en millions)</t>
  </si>
  <si>
    <t>Nombre effectif d'heures chômées (cumul, en millions)</t>
  </si>
  <si>
    <t>Nombre effectif de salariés placés en activité partielle (cumul, en millions)</t>
  </si>
  <si>
    <t>Nombre d'heures indemnisées sur la base des DI au 21 mars (en millions)</t>
  </si>
  <si>
    <t>Nombre d'heures indemnisées sur la base des DI au 21 mars (cumul, en millions)</t>
  </si>
  <si>
    <t>Montant cumulé des demandes accordées (Md€) - axe de gauche</t>
  </si>
  <si>
    <t>Montant des nouvelles demandes accordées (Md€) -  axe de droite</t>
  </si>
  <si>
    <t>Montant versé (en millions)</t>
  </si>
  <si>
    <t>Montant versé volet 1 (en millions)</t>
  </si>
  <si>
    <t>Montant versé (en millions) du volet 1 (&lt;=1 500 €)</t>
  </si>
  <si>
    <t>Montant versé (en millions) du volet 1 ( &gt;1 500 €)</t>
  </si>
  <si>
    <t>Montant versé (en millions) du  volet 2</t>
  </si>
  <si>
    <t>Montant total versé (cumul en millions) -  échelle de droite</t>
  </si>
  <si>
    <t>Montant versé volt 1 (en M)</t>
  </si>
  <si>
    <t>Montant versé (en M) du volet 1 (&lt;=1 500 €)</t>
  </si>
  <si>
    <t>Montant versé (en M) du volet 1 ( &gt;1 500 €)</t>
  </si>
  <si>
    <t>Montant versé (en M) du  volet 2</t>
  </si>
  <si>
    <t>Source : France Stratégie, à partir de Bpifrance, Banque de France - DGSER - DE - Service central des risques. Données au 26 février 2021</t>
  </si>
  <si>
    <t>Lecture : depuis fin mars, le montant cumulé accordé au titre du PGE atteint 135 milliards d’euros.</t>
  </si>
  <si>
    <t>Graphique 1 – Montants accordés au titre du prêt garanti par l’État (PGE)</t>
  </si>
  <si>
    <t>Graphique 2 – Montants restant dus au titre des reports de cotisations sociales (RCS), selon l’échéance reportée – Au 12 mars 2021</t>
  </si>
  <si>
    <t>Lecture : les 21 milliards d’euros de cotisations restant dues au 12 mars 2021, les reports obtenus avant le 15 avril 2020 représentent 3,2 milliards d’euros, dont 1,4 milliard au titre de l’échéance due le 15 avril.</t>
  </si>
  <si>
    <t>Source : tableau de bord / conséquence économiques du Coronavirus (DG Trésor), à partir de DSS. Données jusqu’au 12 mars 2021</t>
  </si>
  <si>
    <t>Taux de recours en ETP</t>
  </si>
  <si>
    <t>Graphique 3–Effectifs concernés, heures chômées et montants indemnisés au titre de l’activité partielle sur les mois de mars 2020 à février 2021 (en cumulé, depuis mars 2020)</t>
  </si>
  <si>
    <t>Lecture : depuis mars 2020, d’après l’enquête Acemo-Covid, le nombre cumulé d’heures chômées aurait été de 2,836 milliards pour 29,8 milliards d’euros  d’allocations versées. Sur la base des demandes d’indemnisation (DI) au 23 mars 2021, le nombre cumulé d’heures indemnisées s’établit à 2,635 milliards, soit 93 % du total d’heures effectivement chômées.</t>
  </si>
  <si>
    <t>Sources : France Stratégie, à partir de ASP-DGEFP-Dares – Extraction du SI APART du 22 mars 2021, s’arrêtant aux données du 23 mars 2021 ; enquêtes Acemo-Covid (Dares)</t>
  </si>
  <si>
    <t>Graphique 4 – Effectifs concernés, heures chômées, montants indemnisés et taux de recours en ETP au titre de l’activité partielle sur les mois de mars 2020 à février 2021</t>
  </si>
  <si>
    <t>Lecture : sur la base des demandes d’indemnisation (DI) au 21 mars 2021, le nombre d’heures déjà indemnisées s’établit à 102 millions au titre de février. D’après l’enquête Acemo-Covid, en février, le nombre d’heures chômées aurait été de 164 millions et correspond à 1,7 milliards d’euros d’allocations versées. Ces heures chômées concernent 2,1 millions de salariés, soit 6 % des salariés ETP du secteur privé.</t>
  </si>
  <si>
    <t>Sources : France Stratégie, à partir de ASP-DGEFP-Dares – Extraction du SI APART du 22 mars 2021, s’arrêtant aux données du 23 mars 2021 ; enquêtes Acemo-Covid (Dares) ; effectifs salariés privé (Acoss et DADS 2016)</t>
  </si>
  <si>
    <t>Graphique 5 – Évolution du taux de recours effectif à l’activité partielle (PP et ETP) pour les deux secteurs les plus mobilisateurs du dispositif, de mars 2020 à février 2021</t>
  </si>
  <si>
    <t>* Ce secteur comprend les activités des organisations associatives, la réparation d’ordinateurs et de biens personnels et domestiques ainsi que diverses activités de services personnels.</t>
  </si>
  <si>
    <t>Lecture : en février 2021, dans l’hébergement-restauration, le taux de recours à l’AP en équivalent temps plein est de 47 %, ce qui similaire à décembre 2020 (46 %) mais nettement inférieur à avril 2020 (68 %).</t>
  </si>
  <si>
    <t>Sources : France Stratégie, à partir des enquêtes Acemo-Covid (Dares) ; effectifs salariés privé (Acoss et DADS 2016)</t>
  </si>
  <si>
    <t>Graphique 6 – Répartition des effectifs salariés ayant bénéficié du dispositif d’activité partielle par catégorie d’entreprises (en %)</t>
  </si>
  <si>
    <t xml:space="preserve">Lecture : au titre de février 2021, dans l’enquête Acemo-Covid-19, 40 % des salariés ayant bénéfice de l’activité partielle travaillent dans des entreprises de moins de 20 salariés. </t>
  </si>
  <si>
    <t>Source : France Stratégie, à partir de Dares (enquêtes Acemo-Covid)</t>
  </si>
  <si>
    <t>Lecture : en cumulé depuis mars 2021, le montant total versé au titre du fonds de solidarité s’élève à 21,4 milliards d’euros. En février 2021, le montant total versé s’élève à 2,4 milliards d’euros, dont 2,2 milliards au titre du volet 1 &gt; à 1 500 euros et 200 millions d’euros au titre du volet 1 &lt;= à 1 500 euros.</t>
  </si>
  <si>
    <t>Source : France Stratégie, à partir de DGFIP, données au 8 avril 2021</t>
  </si>
  <si>
    <t>Graphique 7 – Montants versés au titre du fonds de solidarité, depuis mars 2020</t>
  </si>
  <si>
    <t>Cumulé</t>
  </si>
  <si>
    <t>En coupe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</si>
</sst>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_-;\-* #,##0.00_-;_-* &quot;-&quot;??_-;_-@_-"/>
    <numFmt numFmtId="164" formatCode="_-* #,##0.00\ _€_-;\-* #,##0.00\ _€_-;_-* &quot;-&quot;??\ _€_-;_-@_-"/>
    <numFmt numFmtId="165" formatCode="0.0"/>
    <numFmt numFmtId="166" formatCode="#,##0.0"/>
    <numFmt numFmtId="167" formatCode="[$-40C]mmm\-yy;@"/>
    <numFmt numFmtId="168" formatCode="#,##0,"/>
    <numFmt numFmtId="169" formatCode="#,##0.0,"/>
    <numFmt numFmtId="170" formatCode="[$-40C]d\-mmm;@"/>
    <numFmt numFmtId="171" formatCode="&quot; &quot;#,##0.00&quot; &quot;;&quot;-&quot;#,##0.00&quot; &quot;;&quot; -&quot;00&quot; &quot;;&quot; &quot;@&quot; &quot;"/>
    <numFmt numFmtId="172" formatCode="_-* #,##0\ &quot;€&quot;_-;\-* #,##0\ &quot;€&quot;_-;_-* &quot;-&quot;??\ &quot;€&quot;_-;_-@_-"/>
  </numFmts>
  <fonts count="33"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charset val="1"/>
    </font>
    <font>
      <sz val="11"/>
      <color rgb="FF9C6500"/>
      <name val="Calibri"/>
      <family val="2"/>
      <scheme val="minor"/>
    </font>
    <font>
      <sz val="11"/>
      <color theme="0"/>
      <name val="Calibri"/>
      <family val="2"/>
      <scheme val="minor"/>
    </font>
    <font>
      <sz val="10"/>
      <name val="Arial"/>
      <family val="2"/>
    </font>
    <font>
      <sz val="9"/>
      <color theme="1"/>
      <name val="Arial"/>
      <family val="2"/>
    </font>
    <font>
      <b/>
      <sz val="9"/>
      <color theme="1"/>
      <name val="Arial"/>
      <family val="2"/>
    </font>
    <font>
      <b/>
      <sz val="9"/>
      <color theme="1"/>
      <name val="Calibri"/>
      <family val="2"/>
      <scheme val="minor"/>
    </font>
    <font>
      <sz val="11"/>
      <color rgb="FFFF0000"/>
      <name val="Calibri"/>
      <family val="2"/>
      <scheme val="minor"/>
    </font>
    <font>
      <b/>
      <sz val="10"/>
      <color rgb="FF404040"/>
      <name val="Arial"/>
      <family val="2"/>
    </font>
    <font>
      <sz val="9"/>
      <color theme="1"/>
      <name val="Calibri"/>
      <family val="2"/>
      <scheme val="minor"/>
    </font>
    <font>
      <sz val="10"/>
      <color theme="1"/>
      <name val="Cambria"/>
      <family val="1"/>
    </font>
    <font>
      <sz val="10"/>
      <color rgb="FF000000"/>
      <name val="Cambria"/>
      <family val="1"/>
    </font>
    <font>
      <sz val="9"/>
      <color rgb="FF000000"/>
      <name val="Arial"/>
      <family val="2"/>
    </font>
    <font>
      <sz val="10"/>
      <color rgb="FF000000"/>
      <name val="Arial"/>
      <family val="2"/>
    </font>
    <font>
      <sz val="12"/>
      <name val="Calibri"/>
      <family val="2"/>
      <scheme val="minor"/>
    </font>
    <font>
      <sz val="12"/>
      <color rgb="FF000000"/>
      <name val="Trebuchet MS"/>
      <family val="2"/>
    </font>
    <font>
      <b/>
      <sz val="9"/>
      <color rgb="FF000000"/>
      <name val="Calibri"/>
      <family val="2"/>
    </font>
    <font>
      <b/>
      <sz val="9"/>
      <color rgb="FF000000"/>
      <name val="Arial"/>
      <family val="2"/>
    </font>
    <font>
      <b/>
      <sz val="10"/>
      <color rgb="FF000000"/>
      <name val="Arial"/>
      <family val="2"/>
    </font>
    <font>
      <i/>
      <sz val="8"/>
      <color rgb="FF000000"/>
      <name val="Arial"/>
      <family val="2"/>
    </font>
    <font>
      <i/>
      <sz val="10"/>
      <color rgb="FF000000"/>
      <name val="Arial"/>
      <family val="2"/>
    </font>
    <font>
      <u/>
      <sz val="12"/>
      <color rgb="FF0563C1"/>
      <name val="Trebuchet MS"/>
      <family val="2"/>
    </font>
    <font>
      <sz val="9.5"/>
      <color theme="1"/>
      <name val="Arial"/>
      <family val="2"/>
    </font>
    <font>
      <b/>
      <sz val="10.5"/>
      <color theme="1"/>
      <name val="Arial"/>
      <family val="2"/>
    </font>
    <font>
      <b/>
      <sz val="10"/>
      <color theme="1"/>
      <name val="Arial"/>
      <family val="2"/>
    </font>
    <font>
      <i/>
      <sz val="11"/>
      <color theme="1"/>
      <name val="Calibri"/>
      <family val="2"/>
      <scheme val="minor"/>
    </font>
    <font>
      <b/>
      <sz val="12"/>
      <color rgb="FF000000"/>
      <name val="Trebuchet MS"/>
      <family val="2"/>
    </font>
    <font>
      <sz val="11"/>
      <name val="Calibri"/>
      <family val="2"/>
      <scheme val="minor"/>
    </font>
    <font>
      <sz val="10"/>
      <color rgb="FF000000"/>
      <name val="Trebuchet MS"/>
      <family val="2"/>
    </font>
    <font>
      <i/>
      <sz val="10"/>
      <color rgb="FF000000"/>
      <name val="Trebuchet MS"/>
      <family val="2"/>
    </font>
  </fonts>
  <fills count="12">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22">
    <xf numFmtId="0" fontId="0" fillId="0" borderId="0"/>
    <xf numFmtId="9" fontId="2" fillId="0" borderId="0" applyFont="0" applyFill="0" applyBorder="0" applyAlignment="0" applyProtection="0"/>
    <xf numFmtId="0" fontId="3" fillId="0" borderId="0"/>
    <xf numFmtId="43" fontId="3"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4" fillId="2" borderId="0" applyNumberFormat="0" applyBorder="0" applyAlignment="0" applyProtection="0"/>
    <xf numFmtId="0" fontId="6"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8" fillId="0" borderId="0"/>
    <xf numFmtId="171" fontId="18" fillId="0" borderId="0" applyFont="0" applyFill="0" applyBorder="0" applyAlignment="0" applyProtection="0"/>
    <xf numFmtId="9" fontId="18" fillId="0" borderId="0" applyFont="0" applyFill="0" applyBorder="0" applyAlignment="0" applyProtection="0"/>
    <xf numFmtId="0" fontId="24" fillId="0" borderId="0" applyNumberFormat="0" applyFill="0" applyBorder="0" applyAlignment="0" applyProtection="0"/>
  </cellStyleXfs>
  <cellXfs count="94">
    <xf numFmtId="0" fontId="0" fillId="0" borderId="0" xfId="0"/>
    <xf numFmtId="0" fontId="1" fillId="0" borderId="0" xfId="0" applyFont="1"/>
    <xf numFmtId="165" fontId="0" fillId="0" borderId="0" xfId="0" applyNumberFormat="1"/>
    <xf numFmtId="0" fontId="0" fillId="0" borderId="0" xfId="0" applyBorder="1"/>
    <xf numFmtId="0" fontId="11" fillId="0" borderId="0" xfId="0" applyFont="1"/>
    <xf numFmtId="0" fontId="7" fillId="0" borderId="0" xfId="0" applyFont="1"/>
    <xf numFmtId="0" fontId="0" fillId="0" borderId="1" xfId="0" applyBorder="1"/>
    <xf numFmtId="167" fontId="1" fillId="0" borderId="1" xfId="0" applyNumberFormat="1" applyFont="1" applyBorder="1" applyAlignment="1">
      <alignment horizontal="center" wrapText="1"/>
    </xf>
    <xf numFmtId="0" fontId="12" fillId="0" borderId="0" xfId="0" applyFont="1"/>
    <xf numFmtId="0" fontId="12" fillId="0" borderId="0" xfId="0" applyFont="1" applyFill="1"/>
    <xf numFmtId="9" fontId="12" fillId="0" borderId="0" xfId="1" applyFont="1" applyFill="1" applyBorder="1"/>
    <xf numFmtId="165" fontId="0" fillId="0" borderId="0" xfId="0" applyNumberFormat="1" applyFill="1"/>
    <xf numFmtId="166" fontId="0" fillId="0" borderId="0" xfId="0" applyNumberFormat="1"/>
    <xf numFmtId="165" fontId="0" fillId="0" borderId="0" xfId="1" applyNumberFormat="1" applyFont="1"/>
    <xf numFmtId="0" fontId="0" fillId="0" borderId="0" xfId="0" applyFill="1"/>
    <xf numFmtId="0" fontId="1" fillId="0" borderId="0" xfId="0" applyFont="1" applyFill="1" applyBorder="1" applyAlignment="1">
      <alignment horizontal="center"/>
    </xf>
    <xf numFmtId="167" fontId="1" fillId="0" borderId="0" xfId="0" applyNumberFormat="1" applyFont="1" applyFill="1" applyBorder="1" applyAlignment="1">
      <alignment horizontal="center" wrapText="1"/>
    </xf>
    <xf numFmtId="165" fontId="1" fillId="0" borderId="0" xfId="0" applyNumberFormat="1" applyFont="1" applyFill="1"/>
    <xf numFmtId="0" fontId="1" fillId="9" borderId="0" xfId="0" applyFont="1" applyFill="1" applyBorder="1" applyAlignment="1">
      <alignment horizontal="center"/>
    </xf>
    <xf numFmtId="17" fontId="9" fillId="0" borderId="5" xfId="0" applyNumberFormat="1" applyFont="1" applyBorder="1" applyAlignment="1">
      <alignment horizontal="center"/>
    </xf>
    <xf numFmtId="17" fontId="9" fillId="0" borderId="6" xfId="0" applyNumberFormat="1" applyFont="1" applyBorder="1" applyAlignment="1">
      <alignment horizontal="center"/>
    </xf>
    <xf numFmtId="17" fontId="9" fillId="0" borderId="7" xfId="0" applyNumberFormat="1" applyFont="1" applyBorder="1" applyAlignment="1">
      <alignment horizont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0" xfId="1" applyNumberFormat="1" applyFont="1"/>
    <xf numFmtId="1" fontId="0" fillId="0" borderId="0" xfId="1" applyNumberFormat="1" applyFont="1"/>
    <xf numFmtId="9" fontId="12" fillId="0" borderId="0" xfId="1" applyFont="1" applyFill="1"/>
    <xf numFmtId="167" fontId="1" fillId="0" borderId="1" xfId="0" applyNumberFormat="1" applyFont="1" applyFill="1" applyBorder="1" applyAlignment="1">
      <alignment horizontal="center" wrapText="1"/>
    </xf>
    <xf numFmtId="165" fontId="12" fillId="0" borderId="0" xfId="0" applyNumberFormat="1" applyFont="1"/>
    <xf numFmtId="165" fontId="12" fillId="0" borderId="0" xfId="0" applyNumberFormat="1" applyFont="1" applyBorder="1"/>
    <xf numFmtId="1" fontId="12" fillId="0" borderId="0" xfId="0" applyNumberFormat="1" applyFont="1" applyBorder="1"/>
    <xf numFmtId="0" fontId="12" fillId="10" borderId="0" xfId="0" applyFont="1" applyFill="1"/>
    <xf numFmtId="165" fontId="12" fillId="10" borderId="0" xfId="0" applyNumberFormat="1" applyFont="1" applyFill="1"/>
    <xf numFmtId="1" fontId="12" fillId="10" borderId="0" xfId="0" applyNumberFormat="1" applyFont="1" applyFill="1"/>
    <xf numFmtId="3" fontId="12" fillId="0" borderId="0" xfId="0" applyNumberFormat="1" applyFont="1" applyBorder="1"/>
    <xf numFmtId="3" fontId="12" fillId="11" borderId="0" xfId="0" applyNumberFormat="1" applyFont="1" applyFill="1" applyBorder="1"/>
    <xf numFmtId="9" fontId="12" fillId="0" borderId="0" xfId="1" applyFont="1"/>
    <xf numFmtId="165" fontId="0" fillId="0" borderId="0" xfId="1" applyNumberFormat="1" applyFont="1" applyFill="1"/>
    <xf numFmtId="0" fontId="12" fillId="10" borderId="2" xfId="0" applyFont="1" applyFill="1" applyBorder="1" applyAlignment="1">
      <alignment horizontal="left" vertical="center" wrapText="1"/>
    </xf>
    <xf numFmtId="0" fontId="12" fillId="10" borderId="3" xfId="0" applyFont="1" applyFill="1" applyBorder="1" applyAlignment="1">
      <alignment horizontal="left" vertical="center" wrapText="1"/>
    </xf>
    <xf numFmtId="165" fontId="12" fillId="0" borderId="0" xfId="1" applyNumberFormat="1" applyFont="1"/>
    <xf numFmtId="3" fontId="12" fillId="0" borderId="4" xfId="0" applyNumberFormat="1" applyFont="1" applyBorder="1"/>
    <xf numFmtId="0" fontId="12" fillId="0" borderId="0" xfId="0" applyFont="1" applyFill="1" applyAlignment="1">
      <alignment vertical="center"/>
    </xf>
    <xf numFmtId="1" fontId="12" fillId="0" borderId="0" xfId="0" applyNumberFormat="1" applyFont="1"/>
    <xf numFmtId="0" fontId="0" fillId="0" borderId="0" xfId="0" applyBorder="1" applyAlignment="1">
      <alignment vertical="center" wrapText="1"/>
    </xf>
    <xf numFmtId="0" fontId="0" fillId="0" borderId="0" xfId="0" applyBorder="1" applyAlignment="1">
      <alignment horizontal="center" vertical="center" wrapText="1"/>
    </xf>
    <xf numFmtId="0" fontId="1" fillId="0" borderId="0" xfId="0" applyFont="1" applyBorder="1" applyAlignment="1">
      <alignment vertical="center" wrapText="1"/>
    </xf>
    <xf numFmtId="168" fontId="1" fillId="0" borderId="0" xfId="0" applyNumberFormat="1" applyFont="1" applyBorder="1" applyAlignment="1">
      <alignment horizontal="center" vertical="center" wrapText="1"/>
    </xf>
    <xf numFmtId="0" fontId="0" fillId="0" borderId="0" xfId="0" applyFill="1" applyBorder="1"/>
    <xf numFmtId="0" fontId="8" fillId="0" borderId="0" xfId="0" applyFont="1" applyFill="1" applyBorder="1" applyAlignment="1">
      <alignment horizontal="left"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1" fontId="10" fillId="0" borderId="0" xfId="0" applyNumberFormat="1" applyFont="1" applyFill="1" applyBorder="1"/>
    <xf numFmtId="1" fontId="0" fillId="0" borderId="0" xfId="0" applyNumberFormat="1" applyFill="1" applyBorder="1"/>
    <xf numFmtId="0" fontId="13" fillId="0" borderId="0" xfId="0" applyFont="1" applyFill="1" applyBorder="1" applyAlignment="1">
      <alignment horizontal="left" vertical="center"/>
    </xf>
    <xf numFmtId="165" fontId="0" fillId="0" borderId="0" xfId="0" applyNumberFormat="1" applyFill="1" applyBorder="1"/>
    <xf numFmtId="0" fontId="14" fillId="0" borderId="0" xfId="0" applyFont="1" applyFill="1" applyBorder="1" applyAlignment="1">
      <alignment horizontal="left" vertical="center"/>
    </xf>
    <xf numFmtId="166" fontId="0" fillId="0" borderId="0" xfId="0" applyNumberFormat="1" applyFill="1" applyBorder="1"/>
    <xf numFmtId="169" fontId="0" fillId="0" borderId="0" xfId="0" applyNumberFormat="1" applyFill="1" applyBorder="1"/>
    <xf numFmtId="0" fontId="0" fillId="0" borderId="0" xfId="0" applyFont="1" applyFill="1" applyBorder="1" applyAlignment="1">
      <alignment horizontal="left" vertical="center"/>
    </xf>
    <xf numFmtId="165" fontId="1" fillId="0" borderId="0" xfId="0" applyNumberFormat="1" applyFont="1" applyFill="1" applyBorder="1"/>
    <xf numFmtId="167" fontId="1" fillId="0" borderId="8" xfId="0" applyNumberFormat="1" applyFont="1" applyBorder="1" applyAlignment="1">
      <alignment horizontal="center" wrapText="1"/>
    </xf>
    <xf numFmtId="9" fontId="0" fillId="0" borderId="0" xfId="1" applyFont="1" applyFill="1" applyBorder="1"/>
    <xf numFmtId="0" fontId="17" fillId="0" borderId="1" xfId="0" applyFont="1" applyBorder="1" applyAlignment="1">
      <alignment horizontal="center" vertical="center" wrapText="1"/>
    </xf>
    <xf numFmtId="170" fontId="0" fillId="0" borderId="1" xfId="0" applyNumberFormat="1" applyBorder="1" applyAlignment="1">
      <alignment horizontal="center" vertical="center"/>
    </xf>
    <xf numFmtId="0" fontId="18" fillId="0" borderId="0" xfId="18"/>
    <xf numFmtId="17" fontId="19" fillId="0" borderId="9" xfId="18" applyNumberFormat="1" applyFont="1" applyBorder="1" applyAlignment="1">
      <alignment horizontal="center"/>
    </xf>
    <xf numFmtId="17" fontId="19" fillId="0" borderId="10" xfId="18" applyNumberFormat="1" applyFont="1" applyBorder="1" applyAlignment="1">
      <alignment horizontal="center"/>
    </xf>
    <xf numFmtId="17" fontId="19" fillId="0" borderId="11" xfId="18" applyNumberFormat="1" applyFont="1" applyBorder="1" applyAlignment="1">
      <alignment horizontal="center"/>
    </xf>
    <xf numFmtId="0" fontId="20" fillId="0" borderId="0" xfId="18" applyFont="1"/>
    <xf numFmtId="0" fontId="15" fillId="0" borderId="0" xfId="18" applyFont="1"/>
    <xf numFmtId="0" fontId="22" fillId="0" borderId="0" xfId="18" applyFont="1"/>
    <xf numFmtId="9" fontId="18" fillId="0" borderId="0" xfId="20"/>
    <xf numFmtId="172" fontId="21" fillId="0" borderId="0" xfId="17" applyNumberFormat="1" applyFont="1"/>
    <xf numFmtId="172" fontId="16" fillId="0" borderId="0" xfId="17" applyNumberFormat="1" applyFont="1"/>
    <xf numFmtId="172" fontId="22" fillId="0" borderId="0" xfId="17" applyNumberFormat="1" applyFont="1"/>
    <xf numFmtId="172" fontId="23" fillId="0" borderId="0" xfId="17" applyNumberFormat="1" applyFont="1"/>
    <xf numFmtId="172" fontId="18" fillId="0" borderId="0" xfId="17" applyNumberFormat="1" applyFont="1"/>
    <xf numFmtId="0" fontId="1" fillId="9" borderId="4" xfId="0" applyFont="1" applyFill="1" applyBorder="1" applyAlignment="1">
      <alignment horizontal="center"/>
    </xf>
    <xf numFmtId="0" fontId="26" fillId="0" borderId="0" xfId="0" applyFont="1" applyAlignment="1">
      <alignment horizontal="left" vertical="center"/>
    </xf>
    <xf numFmtId="0" fontId="27" fillId="0" borderId="0" xfId="0" applyFont="1" applyAlignment="1">
      <alignment horizontal="left" vertical="center" wrapText="1"/>
    </xf>
    <xf numFmtId="0" fontId="28" fillId="0" borderId="0" xfId="0" applyFont="1"/>
    <xf numFmtId="0" fontId="25" fillId="0" borderId="0" xfId="0" applyFont="1" applyAlignment="1">
      <alignment horizontal="left" vertical="center"/>
    </xf>
    <xf numFmtId="0" fontId="29" fillId="0" borderId="0" xfId="18" applyFont="1"/>
    <xf numFmtId="0" fontId="29" fillId="0" borderId="0" xfId="18" applyFont="1" applyAlignment="1">
      <alignment horizontal="left" vertical="center"/>
    </xf>
    <xf numFmtId="0" fontId="0" fillId="0" borderId="0" xfId="0" applyFont="1" applyAlignment="1">
      <alignment horizontal="left" vertical="center" wrapText="1"/>
    </xf>
    <xf numFmtId="0" fontId="28" fillId="0" borderId="0" xfId="0" applyFont="1" applyAlignment="1">
      <alignment horizontal="left" wrapText="1"/>
    </xf>
    <xf numFmtId="0" fontId="0" fillId="0" borderId="0" xfId="0" applyFont="1" applyAlignment="1">
      <alignment horizontal="left" wrapText="1"/>
    </xf>
    <xf numFmtId="0" fontId="0" fillId="0" borderId="0" xfId="0" applyFont="1"/>
    <xf numFmtId="0" fontId="28" fillId="0" borderId="0" xfId="0" applyFont="1" applyAlignment="1">
      <alignment wrapText="1"/>
    </xf>
    <xf numFmtId="165" fontId="30" fillId="0" borderId="0" xfId="0" applyNumberFormat="1" applyFont="1"/>
    <xf numFmtId="0" fontId="31" fillId="0" borderId="0" xfId="18" applyFont="1" applyAlignment="1">
      <alignment horizontal="left" wrapText="1"/>
    </xf>
    <xf numFmtId="0" fontId="32" fillId="0" borderId="0" xfId="18" applyFont="1"/>
    <xf numFmtId="0" fontId="31" fillId="0" borderId="0" xfId="18" applyFont="1"/>
  </cellXfs>
  <cellStyles count="22">
    <cellStyle name="60 % - Accent1 2" xfId="4"/>
    <cellStyle name="60 % - Accent2 2" xfId="5"/>
    <cellStyle name="60 % - Accent3 2" xfId="6"/>
    <cellStyle name="60 % - Accent4 2" xfId="7"/>
    <cellStyle name="60 % - Accent5 2" xfId="8"/>
    <cellStyle name="60 % - Accent6 2" xfId="9"/>
    <cellStyle name="Lien hypertexte" xfId="21"/>
    <cellStyle name="Milliers 2" xfId="3"/>
    <cellStyle name="Milliers 2 2" xfId="14"/>
    <cellStyle name="Milliers 2 3" xfId="12"/>
    <cellStyle name="Milliers 3" xfId="13"/>
    <cellStyle name="Milliers 3 2" xfId="15"/>
    <cellStyle name="Milliers 3 2 2" xfId="16"/>
    <cellStyle name="Milliers 4" xfId="19"/>
    <cellStyle name="Monétaire" xfId="17" builtinId="4"/>
    <cellStyle name="Neutre 2" xfId="10"/>
    <cellStyle name="Normal" xfId="0" builtinId="0"/>
    <cellStyle name="Normal 2" xfId="2"/>
    <cellStyle name="Normal 2 2" xfId="11"/>
    <cellStyle name="Normal 3" xfId="18"/>
    <cellStyle name="Pourcentage" xfId="1" builtinId="5"/>
    <cellStyle name="Pourcentage 2" xfId="20"/>
  </cellStyles>
  <dxfs count="0"/>
  <tableStyles count="0" defaultTableStyle="TableStyleMedium9" defaultPivotStyle="PivotStyleLight16"/>
  <colors>
    <mruColors>
      <color rgb="FF0E4194"/>
      <color rgb="FF008000"/>
      <color rgb="FFEA14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1"/>
          <c:order val="1"/>
          <c:tx>
            <c:strRef>
              <c:f>'Graphique 1'!$C$1</c:f>
              <c:strCache>
                <c:ptCount val="1"/>
                <c:pt idx="0">
                  <c:v>Montant des nouvelles demandes accordées (Md€) -  axe de droite</c:v>
                </c:pt>
              </c:strCache>
            </c:strRef>
          </c:tx>
          <c:spPr>
            <a:solidFill>
              <a:srgbClr val="000982">
                <a:alpha val="50000"/>
              </a:srgbClr>
            </a:solidFill>
            <a:ln>
              <a:noFill/>
            </a:ln>
            <a:effectLst/>
          </c:spPr>
          <c:val>
            <c:numRef>
              <c:f>'Graphique 1'!$C$2:$C$50</c:f>
              <c:numCache>
                <c:formatCode>0.0</c:formatCode>
                <c:ptCount val="49"/>
                <c:pt idx="0">
                  <c:v>2.2776971439999998</c:v>
                </c:pt>
                <c:pt idx="1">
                  <c:v>7.2309002769999999</c:v>
                </c:pt>
                <c:pt idx="2">
                  <c:v>7.2764025790000009</c:v>
                </c:pt>
                <c:pt idx="3">
                  <c:v>15.915000000000003</c:v>
                </c:pt>
                <c:pt idx="4">
                  <c:v>13.5</c:v>
                </c:pt>
                <c:pt idx="5">
                  <c:v>9.3999999999999986</c:v>
                </c:pt>
                <c:pt idx="6">
                  <c:v>11.990000000000002</c:v>
                </c:pt>
                <c:pt idx="7">
                  <c:v>10.810000000000002</c:v>
                </c:pt>
                <c:pt idx="8">
                  <c:v>4.3999999999999915</c:v>
                </c:pt>
                <c:pt idx="9">
                  <c:v>5.4000000000000057</c:v>
                </c:pt>
                <c:pt idx="10">
                  <c:v>8.8032247940000019</c:v>
                </c:pt>
                <c:pt idx="11">
                  <c:v>3.9951655429999988</c:v>
                </c:pt>
                <c:pt idx="12">
                  <c:v>3.1016096629999907</c:v>
                </c:pt>
                <c:pt idx="13">
                  <c:v>2.7371256060000064</c:v>
                </c:pt>
                <c:pt idx="14">
                  <c:v>2.4187270190000021</c:v>
                </c:pt>
                <c:pt idx="15">
                  <c:v>2.1474891379999974</c:v>
                </c:pt>
                <c:pt idx="16">
                  <c:v>1.8689252100000004</c:v>
                </c:pt>
                <c:pt idx="17">
                  <c:v>1.8312779940000041</c:v>
                </c:pt>
                <c:pt idx="18">
                  <c:v>1.4965622439999891</c:v>
                </c:pt>
                <c:pt idx="19">
                  <c:v>0.93582949099999269</c:v>
                </c:pt>
                <c:pt idx="20">
                  <c:v>0.9358294910000069</c:v>
                </c:pt>
                <c:pt idx="21">
                  <c:v>0.38708461650000459</c:v>
                </c:pt>
                <c:pt idx="22">
                  <c:v>0.38708461650000459</c:v>
                </c:pt>
                <c:pt idx="23">
                  <c:v>0.41245764800000018</c:v>
                </c:pt>
                <c:pt idx="24">
                  <c:v>0.55383209500000419</c:v>
                </c:pt>
                <c:pt idx="25">
                  <c:v>0.46547800299998698</c:v>
                </c:pt>
                <c:pt idx="26">
                  <c:v>0.52476749600000971</c:v>
                </c:pt>
                <c:pt idx="27">
                  <c:v>0.62981039599999633</c:v>
                </c:pt>
                <c:pt idx="28">
                  <c:v>0.49212132300000633</c:v>
                </c:pt>
                <c:pt idx="29">
                  <c:v>0.67024559299998998</c:v>
                </c:pt>
                <c:pt idx="30">
                  <c:v>0.67290160900000728</c:v>
                </c:pt>
                <c:pt idx="31">
                  <c:v>0.6471057539999947</c:v>
                </c:pt>
                <c:pt idx="32">
                  <c:v>0.66075191000000189</c:v>
                </c:pt>
                <c:pt idx="33">
                  <c:v>0.516113095999998</c:v>
                </c:pt>
                <c:pt idx="34">
                  <c:v>0.89908793400000775</c:v>
                </c:pt>
                <c:pt idx="35">
                  <c:v>0.68777800199998751</c:v>
                </c:pt>
                <c:pt idx="36">
                  <c:v>0.88280593400000384</c:v>
                </c:pt>
                <c:pt idx="37">
                  <c:v>0.71365610200001584</c:v>
                </c:pt>
                <c:pt idx="38">
                  <c:v>0.84816067599999201</c:v>
                </c:pt>
                <c:pt idx="39">
                  <c:v>0.83500939900000049</c:v>
                </c:pt>
                <c:pt idx="40">
                  <c:v>0.83500939900000049</c:v>
                </c:pt>
                <c:pt idx="41">
                  <c:v>0.39732699499998603</c:v>
                </c:pt>
                <c:pt idx="42">
                  <c:v>0.32774198900000329</c:v>
                </c:pt>
                <c:pt idx="43">
                  <c:v>0.41283752399999685</c:v>
                </c:pt>
                <c:pt idx="44">
                  <c:v>0.3440656970000191</c:v>
                </c:pt>
                <c:pt idx="45">
                  <c:v>0.46999999999999886</c:v>
                </c:pt>
                <c:pt idx="46">
                  <c:v>0.23499999999998522</c:v>
                </c:pt>
                <c:pt idx="47">
                  <c:v>0.31999999999999318</c:v>
                </c:pt>
                <c:pt idx="48">
                  <c:v>0.83000000000001251</c:v>
                </c:pt>
              </c:numCache>
            </c:numRef>
          </c:val>
          <c:extLst>
            <c:ext xmlns:c16="http://schemas.microsoft.com/office/drawing/2014/chart" uri="{C3380CC4-5D6E-409C-BE32-E72D297353CC}">
              <c16:uniqueId val="{00000000-F1E3-49FC-BBC5-70B58CE83403}"/>
            </c:ext>
          </c:extLst>
        </c:ser>
        <c:dLbls>
          <c:showLegendKey val="0"/>
          <c:showVal val="0"/>
          <c:showCatName val="0"/>
          <c:showSerName val="0"/>
          <c:showPercent val="0"/>
          <c:showBubbleSize val="0"/>
        </c:dLbls>
        <c:axId val="1462971167"/>
        <c:axId val="1410888047"/>
      </c:areaChart>
      <c:lineChart>
        <c:grouping val="standard"/>
        <c:varyColors val="0"/>
        <c:ser>
          <c:idx val="0"/>
          <c:order val="0"/>
          <c:tx>
            <c:strRef>
              <c:f>'Graphique 1'!$B$1</c:f>
              <c:strCache>
                <c:ptCount val="1"/>
                <c:pt idx="0">
                  <c:v>Montant cumulé des demandes accordées (Md€) - axe de gauche</c:v>
                </c:pt>
              </c:strCache>
            </c:strRef>
          </c:tx>
          <c:spPr>
            <a:ln w="15875" cap="rnd">
              <a:solidFill>
                <a:srgbClr val="000982"/>
              </a:solidFill>
              <a:round/>
            </a:ln>
            <a:effectLst/>
          </c:spPr>
          <c:marker>
            <c:symbol val="circle"/>
            <c:size val="5"/>
            <c:spPr>
              <a:solidFill>
                <a:schemeClr val="bg1"/>
              </a:solidFill>
              <a:ln w="9525">
                <a:solidFill>
                  <a:srgbClr val="000982"/>
                </a:solidFill>
              </a:ln>
              <a:effectLst/>
            </c:spPr>
          </c:marker>
          <c:dPt>
            <c:idx val="26"/>
            <c:marker>
              <c:symbol val="circle"/>
              <c:size val="5"/>
              <c:spPr>
                <a:solidFill>
                  <a:srgbClr val="FF0000"/>
                </a:solidFill>
                <a:ln w="9525">
                  <a:solidFill>
                    <a:srgbClr val="000982"/>
                  </a:solidFill>
                </a:ln>
                <a:effectLst/>
              </c:spPr>
            </c:marker>
            <c:bubble3D val="0"/>
            <c:extLst>
              <c:ext xmlns:c16="http://schemas.microsoft.com/office/drawing/2014/chart" uri="{C3380CC4-5D6E-409C-BE32-E72D297353CC}">
                <c16:uniqueId val="{00000001-F1E3-49FC-BBC5-70B58CE83403}"/>
              </c:ext>
            </c:extLst>
          </c:dPt>
          <c:cat>
            <c:numRef>
              <c:f>'Graphique 1'!$A$2:$A$50</c:f>
              <c:numCache>
                <c:formatCode>[$-40C]d\-mmm;@</c:formatCode>
                <c:ptCount val="49"/>
                <c:pt idx="0">
                  <c:v>43917</c:v>
                </c:pt>
                <c:pt idx="1">
                  <c:v>43924</c:v>
                </c:pt>
                <c:pt idx="2">
                  <c:v>43929</c:v>
                </c:pt>
                <c:pt idx="3">
                  <c:v>43938</c:v>
                </c:pt>
                <c:pt idx="4">
                  <c:v>43945</c:v>
                </c:pt>
                <c:pt idx="5">
                  <c:v>43951</c:v>
                </c:pt>
                <c:pt idx="6">
                  <c:v>43959</c:v>
                </c:pt>
                <c:pt idx="7">
                  <c:v>43966</c:v>
                </c:pt>
                <c:pt idx="8">
                  <c:v>43973</c:v>
                </c:pt>
                <c:pt idx="9">
                  <c:v>43980</c:v>
                </c:pt>
                <c:pt idx="10">
                  <c:v>43987</c:v>
                </c:pt>
                <c:pt idx="11">
                  <c:v>43994</c:v>
                </c:pt>
                <c:pt idx="12">
                  <c:v>44001</c:v>
                </c:pt>
                <c:pt idx="13">
                  <c:v>44008</c:v>
                </c:pt>
                <c:pt idx="14">
                  <c:v>44015</c:v>
                </c:pt>
                <c:pt idx="15">
                  <c:v>44022</c:v>
                </c:pt>
                <c:pt idx="16">
                  <c:v>44029</c:v>
                </c:pt>
                <c:pt idx="17">
                  <c:v>44036</c:v>
                </c:pt>
                <c:pt idx="18">
                  <c:v>44043</c:v>
                </c:pt>
                <c:pt idx="19">
                  <c:v>44050</c:v>
                </c:pt>
                <c:pt idx="20">
                  <c:v>44057</c:v>
                </c:pt>
                <c:pt idx="21">
                  <c:v>44064</c:v>
                </c:pt>
                <c:pt idx="22">
                  <c:v>44071</c:v>
                </c:pt>
                <c:pt idx="23">
                  <c:v>44078</c:v>
                </c:pt>
                <c:pt idx="24">
                  <c:v>44085</c:v>
                </c:pt>
                <c:pt idx="25">
                  <c:v>44092</c:v>
                </c:pt>
                <c:pt idx="26">
                  <c:v>44099</c:v>
                </c:pt>
                <c:pt idx="27">
                  <c:v>44106</c:v>
                </c:pt>
                <c:pt idx="28">
                  <c:v>44113</c:v>
                </c:pt>
                <c:pt idx="29">
                  <c:v>44120</c:v>
                </c:pt>
                <c:pt idx="30">
                  <c:v>44127</c:v>
                </c:pt>
                <c:pt idx="31">
                  <c:v>44134</c:v>
                </c:pt>
                <c:pt idx="32">
                  <c:v>44141</c:v>
                </c:pt>
                <c:pt idx="33">
                  <c:v>44148</c:v>
                </c:pt>
                <c:pt idx="34">
                  <c:v>44155</c:v>
                </c:pt>
                <c:pt idx="35">
                  <c:v>44162</c:v>
                </c:pt>
                <c:pt idx="36">
                  <c:v>44169</c:v>
                </c:pt>
                <c:pt idx="37">
                  <c:v>44176</c:v>
                </c:pt>
                <c:pt idx="38">
                  <c:v>44183</c:v>
                </c:pt>
                <c:pt idx="39">
                  <c:v>44190</c:v>
                </c:pt>
                <c:pt idx="40">
                  <c:v>44197</c:v>
                </c:pt>
                <c:pt idx="41">
                  <c:v>44204</c:v>
                </c:pt>
                <c:pt idx="42">
                  <c:v>44211</c:v>
                </c:pt>
                <c:pt idx="43">
                  <c:v>44218</c:v>
                </c:pt>
                <c:pt idx="44">
                  <c:v>44225</c:v>
                </c:pt>
                <c:pt idx="45">
                  <c:v>44232</c:v>
                </c:pt>
                <c:pt idx="46">
                  <c:v>44239</c:v>
                </c:pt>
                <c:pt idx="47">
                  <c:v>44246</c:v>
                </c:pt>
                <c:pt idx="48">
                  <c:v>44253</c:v>
                </c:pt>
              </c:numCache>
            </c:numRef>
          </c:cat>
          <c:val>
            <c:numRef>
              <c:f>'Graphique 1'!$B$2:$B$50</c:f>
              <c:numCache>
                <c:formatCode>0.0</c:formatCode>
                <c:ptCount val="49"/>
                <c:pt idx="0">
                  <c:v>2.2776971439999998</c:v>
                </c:pt>
                <c:pt idx="1">
                  <c:v>9.5085974209999993</c:v>
                </c:pt>
                <c:pt idx="2">
                  <c:v>16.785</c:v>
                </c:pt>
                <c:pt idx="3">
                  <c:v>32.700000000000003</c:v>
                </c:pt>
                <c:pt idx="4">
                  <c:v>46.2</c:v>
                </c:pt>
                <c:pt idx="5">
                  <c:v>55.6</c:v>
                </c:pt>
                <c:pt idx="6">
                  <c:v>67.59</c:v>
                </c:pt>
                <c:pt idx="7">
                  <c:v>78.400000000000006</c:v>
                </c:pt>
                <c:pt idx="8">
                  <c:v>82.8</c:v>
                </c:pt>
                <c:pt idx="9">
                  <c:v>88.2</c:v>
                </c:pt>
                <c:pt idx="10">
                  <c:v>97.003224794000005</c:v>
                </c:pt>
                <c:pt idx="11">
                  <c:v>100.998390337</c:v>
                </c:pt>
                <c:pt idx="12">
                  <c:v>104.1</c:v>
                </c:pt>
                <c:pt idx="13">
                  <c:v>106.837125606</c:v>
                </c:pt>
                <c:pt idx="14">
                  <c:v>109.255852625</c:v>
                </c:pt>
                <c:pt idx="15">
                  <c:v>111.403341763</c:v>
                </c:pt>
                <c:pt idx="16">
                  <c:v>113.272266973</c:v>
                </c:pt>
                <c:pt idx="17">
                  <c:v>115.103544967</c:v>
                </c:pt>
                <c:pt idx="18">
                  <c:v>116.60010721099999</c:v>
                </c:pt>
                <c:pt idx="19">
                  <c:v>117.53593670199999</c:v>
                </c:pt>
                <c:pt idx="20">
                  <c:v>118.47176619299999</c:v>
                </c:pt>
                <c:pt idx="21">
                  <c:v>118.8588508095</c:v>
                </c:pt>
                <c:pt idx="22">
                  <c:v>119.245935426</c:v>
                </c:pt>
                <c:pt idx="23">
                  <c:v>119.658393074</c:v>
                </c:pt>
                <c:pt idx="24">
                  <c:v>120.21222516900001</c:v>
                </c:pt>
                <c:pt idx="25">
                  <c:v>120.67770317199999</c:v>
                </c:pt>
                <c:pt idx="26">
                  <c:v>121.202470668</c:v>
                </c:pt>
                <c:pt idx="27">
                  <c:v>121.832281064</c:v>
                </c:pt>
                <c:pt idx="28">
                  <c:v>122.32440238700001</c:v>
                </c:pt>
                <c:pt idx="29">
                  <c:v>122.99464798</c:v>
                </c:pt>
                <c:pt idx="30">
                  <c:v>123.667549589</c:v>
                </c:pt>
                <c:pt idx="31">
                  <c:v>124.314655343</c:v>
                </c:pt>
                <c:pt idx="32">
                  <c:v>124.975407253</c:v>
                </c:pt>
                <c:pt idx="33">
                  <c:v>125.491520349</c:v>
                </c:pt>
                <c:pt idx="34">
                  <c:v>126.39060828300001</c:v>
                </c:pt>
                <c:pt idx="35">
                  <c:v>127.07838628499999</c:v>
                </c:pt>
                <c:pt idx="36">
                  <c:v>127.961192219</c:v>
                </c:pt>
                <c:pt idx="37">
                  <c:v>128.67484832100001</c:v>
                </c:pt>
                <c:pt idx="38">
                  <c:v>129.52300899700001</c:v>
                </c:pt>
                <c:pt idx="39">
                  <c:v>130.35801839600001</c:v>
                </c:pt>
                <c:pt idx="40">
                  <c:v>131.19302779500001</c:v>
                </c:pt>
                <c:pt idx="41">
                  <c:v>131.59035478999999</c:v>
                </c:pt>
                <c:pt idx="42">
                  <c:v>131.918096779</c:v>
                </c:pt>
                <c:pt idx="43">
                  <c:v>132.33093430299999</c:v>
                </c:pt>
                <c:pt idx="44">
                  <c:v>132.67500000000001</c:v>
                </c:pt>
                <c:pt idx="45">
                  <c:v>133.14500000000001</c:v>
                </c:pt>
                <c:pt idx="46">
                  <c:v>133.38</c:v>
                </c:pt>
                <c:pt idx="47">
                  <c:v>133.69999999999999</c:v>
                </c:pt>
                <c:pt idx="48">
                  <c:v>134.53</c:v>
                </c:pt>
              </c:numCache>
            </c:numRef>
          </c:val>
          <c:smooth val="0"/>
          <c:extLst>
            <c:ext xmlns:c16="http://schemas.microsoft.com/office/drawing/2014/chart" uri="{C3380CC4-5D6E-409C-BE32-E72D297353CC}">
              <c16:uniqueId val="{00000002-F1E3-49FC-BBC5-70B58CE83403}"/>
            </c:ext>
          </c:extLst>
        </c:ser>
        <c:dLbls>
          <c:showLegendKey val="0"/>
          <c:showVal val="0"/>
          <c:showCatName val="0"/>
          <c:showSerName val="0"/>
          <c:showPercent val="0"/>
          <c:showBubbleSize val="0"/>
        </c:dLbls>
        <c:marker val="1"/>
        <c:smooth val="0"/>
        <c:axId val="1410874319"/>
        <c:axId val="1410875983"/>
      </c:lineChart>
      <c:catAx>
        <c:axId val="1410874319"/>
        <c:scaling>
          <c:orientation val="minMax"/>
        </c:scaling>
        <c:delete val="0"/>
        <c:axPos val="b"/>
        <c:numFmt formatCode="[$-40C]d\-mmm;@"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Arial" panose="020B0604020202020204" pitchFamily="34" charset="0"/>
              </a:defRPr>
            </a:pPr>
            <a:endParaRPr lang="fr-FR"/>
          </a:p>
        </c:txPr>
        <c:crossAx val="1410875983"/>
        <c:crosses val="autoZero"/>
        <c:auto val="0"/>
        <c:lblAlgn val="ctr"/>
        <c:lblOffset val="100"/>
        <c:noMultiLvlLbl val="0"/>
      </c:catAx>
      <c:valAx>
        <c:axId val="1410875983"/>
        <c:scaling>
          <c:orientation val="minMax"/>
          <c:max val="13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Cambria" panose="02040503050406030204" pitchFamily="18" charset="0"/>
                <a:ea typeface="Cambria" panose="02040503050406030204" pitchFamily="18" charset="0"/>
                <a:cs typeface="Arial" panose="020B0604020202020204" pitchFamily="34" charset="0"/>
              </a:defRPr>
            </a:pPr>
            <a:endParaRPr lang="fr-FR"/>
          </a:p>
        </c:txPr>
        <c:crossAx val="1410874319"/>
        <c:crosses val="autoZero"/>
        <c:crossBetween val="between"/>
        <c:majorUnit val="15"/>
      </c:valAx>
      <c:valAx>
        <c:axId val="1410888047"/>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Cambria" panose="02040503050406030204" pitchFamily="18" charset="0"/>
                <a:ea typeface="Cambria" panose="02040503050406030204" pitchFamily="18" charset="0"/>
                <a:cs typeface="Arial" panose="020B0604020202020204" pitchFamily="34" charset="0"/>
              </a:defRPr>
            </a:pPr>
            <a:endParaRPr lang="fr-FR"/>
          </a:p>
        </c:txPr>
        <c:crossAx val="1462971167"/>
        <c:crosses val="max"/>
        <c:crossBetween val="between"/>
      </c:valAx>
      <c:catAx>
        <c:axId val="1462971167"/>
        <c:scaling>
          <c:orientation val="minMax"/>
        </c:scaling>
        <c:delete val="1"/>
        <c:axPos val="b"/>
        <c:majorTickMark val="out"/>
        <c:minorTickMark val="none"/>
        <c:tickLblPos val="nextTo"/>
        <c:crossAx val="1410888047"/>
        <c:crosses val="autoZero"/>
        <c:auto val="1"/>
        <c:lblAlgn val="ctr"/>
        <c:lblOffset val="100"/>
        <c:noMultiLvlLbl val="0"/>
      </c:catAx>
      <c:spPr>
        <a:noFill/>
        <a:ln>
          <a:solidFill>
            <a:schemeClr val="tx1"/>
          </a:solidFill>
        </a:ln>
        <a:effectLst/>
      </c:spPr>
    </c:plotArea>
    <c:legend>
      <c:legendPos val="t"/>
      <c:layout/>
      <c:overlay val="0"/>
      <c:spPr>
        <a:solidFill>
          <a:schemeClr val="bg1"/>
        </a:solidFill>
        <a:ln w="6350">
          <a:solidFill>
            <a:schemeClr val="tx1"/>
          </a:solidFill>
        </a:ln>
        <a:effectLst/>
      </c:spPr>
      <c:txPr>
        <a:bodyPr rot="0" spcFirstLastPara="1" vertOverflow="ellipsis" vert="horz" wrap="square" anchor="ctr" anchorCtr="1"/>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Cambria" panose="02040503050406030204" pitchFamily="18" charset="0"/>
          <a:ea typeface="Cambria" panose="02040503050406030204" pitchFamily="18"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'Graphiques 3 &amp; 4'!$A$6</c:f>
              <c:strCache>
                <c:ptCount val="1"/>
                <c:pt idx="0">
                  <c:v>Nombre effectif d'heures chômées (cumul, en millions)</c:v>
                </c:pt>
              </c:strCache>
            </c:strRef>
          </c:tx>
          <c:spPr>
            <a:solidFill>
              <a:srgbClr val="008000"/>
            </a:solidFill>
            <a:ln>
              <a:noFill/>
            </a:ln>
            <a:effectLst/>
          </c:spPr>
          <c:invertIfNegative val="0"/>
          <c:val>
            <c:numRef>
              <c:f>'Graphiques 3 &amp; 4'!$B$6:$M$6</c:f>
              <c:numCache>
                <c:formatCode>0</c:formatCode>
                <c:ptCount val="12"/>
                <c:pt idx="0">
                  <c:v>313.67129215</c:v>
                </c:pt>
                <c:pt idx="1">
                  <c:v>1130.7518483638239</c:v>
                </c:pt>
                <c:pt idx="2">
                  <c:v>1560.3814319143455</c:v>
                </c:pt>
                <c:pt idx="3">
                  <c:v>1756.9629493208163</c:v>
                </c:pt>
                <c:pt idx="4">
                  <c:v>1866.3807746950406</c:v>
                </c:pt>
                <c:pt idx="5">
                  <c:v>1927.6453854624683</c:v>
                </c:pt>
                <c:pt idx="6">
                  <c:v>1997.0998289136985</c:v>
                </c:pt>
                <c:pt idx="7">
                  <c:v>2080.857229605695</c:v>
                </c:pt>
                <c:pt idx="8">
                  <c:v>2315.9136419891784</c:v>
                </c:pt>
                <c:pt idx="9">
                  <c:v>2509.2938049331133</c:v>
                </c:pt>
                <c:pt idx="10">
                  <c:v>2671.5376952279935</c:v>
                </c:pt>
                <c:pt idx="11">
                  <c:v>2835.9367284781715</c:v>
                </c:pt>
              </c:numCache>
            </c:numRef>
          </c:val>
          <c:extLst>
            <c:ext xmlns:c16="http://schemas.microsoft.com/office/drawing/2014/chart" uri="{C3380CC4-5D6E-409C-BE32-E72D297353CC}">
              <c16:uniqueId val="{00000000-04F4-4831-AF16-7BC238E2551E}"/>
            </c:ext>
          </c:extLst>
        </c:ser>
        <c:ser>
          <c:idx val="2"/>
          <c:order val="2"/>
          <c:tx>
            <c:strRef>
              <c:f>'Graphiques 3 &amp; 4'!$A$8</c:f>
              <c:strCache>
                <c:ptCount val="1"/>
                <c:pt idx="0">
                  <c:v>Nombre d'heures indemnisées sur la base des DI au 21 mars (cumul, en millions)</c:v>
                </c:pt>
              </c:strCache>
            </c:strRef>
          </c:tx>
          <c:spPr>
            <a:solidFill>
              <a:srgbClr val="008000">
                <a:alpha val="50000"/>
              </a:srgbClr>
            </a:solidFill>
            <a:ln cmpd="sng">
              <a:noFill/>
              <a:prstDash val="sysDash"/>
            </a:ln>
            <a:effectLst/>
          </c:spPr>
          <c:invertIfNegative val="0"/>
          <c:val>
            <c:numRef>
              <c:f>'Graphiques 3 &amp; 4'!$B$8:$M$8</c:f>
              <c:numCache>
                <c:formatCode>#,##0</c:formatCode>
                <c:ptCount val="12"/>
                <c:pt idx="0">
                  <c:v>314</c:v>
                </c:pt>
                <c:pt idx="1">
                  <c:v>1125</c:v>
                </c:pt>
                <c:pt idx="2">
                  <c:v>1548</c:v>
                </c:pt>
                <c:pt idx="3">
                  <c:v>1737</c:v>
                </c:pt>
                <c:pt idx="4">
                  <c:v>1844</c:v>
                </c:pt>
                <c:pt idx="5">
                  <c:v>1902</c:v>
                </c:pt>
                <c:pt idx="6">
                  <c:v>1969</c:v>
                </c:pt>
                <c:pt idx="7">
                  <c:v>2039</c:v>
                </c:pt>
                <c:pt idx="8">
                  <c:v>2251</c:v>
                </c:pt>
                <c:pt idx="9">
                  <c:v>2409</c:v>
                </c:pt>
                <c:pt idx="10">
                  <c:v>2533</c:v>
                </c:pt>
                <c:pt idx="11">
                  <c:v>2635</c:v>
                </c:pt>
              </c:numCache>
            </c:numRef>
          </c:val>
          <c:extLst>
            <c:ext xmlns:c16="http://schemas.microsoft.com/office/drawing/2014/chart" uri="{C3380CC4-5D6E-409C-BE32-E72D297353CC}">
              <c16:uniqueId val="{00000002-04F4-4831-AF16-7BC238E2551E}"/>
            </c:ext>
          </c:extLst>
        </c:ser>
        <c:dLbls>
          <c:showLegendKey val="0"/>
          <c:showVal val="0"/>
          <c:showCatName val="0"/>
          <c:showSerName val="0"/>
          <c:showPercent val="0"/>
          <c:showBubbleSize val="0"/>
        </c:dLbls>
        <c:gapWidth val="150"/>
        <c:axId val="1867144623"/>
        <c:axId val="1867142543"/>
      </c:barChart>
      <c:lineChart>
        <c:grouping val="standard"/>
        <c:varyColors val="0"/>
        <c:ser>
          <c:idx val="1"/>
          <c:order val="0"/>
          <c:tx>
            <c:strRef>
              <c:f>'Graphiques 3 &amp; 4'!$A$10</c:f>
              <c:strCache>
                <c:ptCount val="1"/>
                <c:pt idx="0">
                  <c:v>Montant effectif d'indemnisation (cumul, en Md€)</c:v>
                </c:pt>
              </c:strCache>
            </c:strRef>
          </c:tx>
          <c:spPr>
            <a:ln w="28575" cap="rnd">
              <a:solidFill>
                <a:srgbClr val="FFC000"/>
              </a:solidFill>
              <a:round/>
            </a:ln>
            <a:effectLst/>
          </c:spPr>
          <c:marker>
            <c:symbol val="none"/>
          </c:marker>
          <c:cat>
            <c:numRef>
              <c:f>'Graphiques 3 &amp; 4'!$B$2:$M$2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'Graphiques 3 &amp; 4'!$B$10:$M$10</c:f>
              <c:numCache>
                <c:formatCode>0.0</c:formatCode>
                <c:ptCount val="12"/>
                <c:pt idx="0">
                  <c:v>3.1842543751000001</c:v>
                </c:pt>
                <c:pt idx="1">
                  <c:v>11.761617014511426</c:v>
                </c:pt>
                <c:pt idx="2">
                  <c:v>16.409917053140973</c:v>
                </c:pt>
                <c:pt idx="3">
                  <c:v>18.516624345296567</c:v>
                </c:pt>
                <c:pt idx="4">
                  <c:v>19.721477973574245</c:v>
                </c:pt>
                <c:pt idx="5">
                  <c:v>20.405613746144745</c:v>
                </c:pt>
                <c:pt idx="6">
                  <c:v>21.199200598835368</c:v>
                </c:pt>
                <c:pt idx="7">
                  <c:v>22.133852437997682</c:v>
                </c:pt>
                <c:pt idx="8">
                  <c:v>24.483600815038098</c:v>
                </c:pt>
                <c:pt idx="9">
                  <c:v>26.451532933936743</c:v>
                </c:pt>
                <c:pt idx="10">
                  <c:v>28.152530786890463</c:v>
                </c:pt>
                <c:pt idx="11">
                  <c:v>29.817047364466628</c:v>
                </c:pt>
              </c:numCache>
            </c:numRef>
          </c:val>
          <c:smooth val="0"/>
          <c:extLst>
            <c:ext xmlns:c16="http://schemas.microsoft.com/office/drawing/2014/chart" uri="{C3380CC4-5D6E-409C-BE32-E72D297353CC}">
              <c16:uniqueId val="{00000001-04F4-4831-AF16-7BC238E2551E}"/>
            </c:ext>
          </c:extLst>
        </c:ser>
        <c:dLbls>
          <c:showLegendKey val="0"/>
          <c:showVal val="0"/>
          <c:showCatName val="0"/>
          <c:showSerName val="0"/>
          <c:showPercent val="0"/>
          <c:showBubbleSize val="0"/>
        </c:dLbls>
        <c:marker val="1"/>
        <c:smooth val="0"/>
        <c:axId val="1866939775"/>
        <c:axId val="1866933119"/>
      </c:lineChart>
      <c:dateAx>
        <c:axId val="1866939775"/>
        <c:scaling>
          <c:orientation val="minMax"/>
        </c:scaling>
        <c:delete val="0"/>
        <c:axPos val="b"/>
        <c:numFmt formatCode="mmm\-yy"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j-lt"/>
                <a:ea typeface="+mn-ea"/>
                <a:cs typeface="+mn-cs"/>
              </a:defRPr>
            </a:pPr>
            <a:endParaRPr lang="fr-FR"/>
          </a:p>
        </c:txPr>
        <c:crossAx val="1866933119"/>
        <c:crosses val="autoZero"/>
        <c:auto val="1"/>
        <c:lblOffset val="100"/>
        <c:baseTimeUnit val="months"/>
      </c:dateAx>
      <c:valAx>
        <c:axId val="18669331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j-lt"/>
                    <a:ea typeface="+mn-ea"/>
                    <a:cs typeface="+mn-cs"/>
                  </a:defRPr>
                </a:pPr>
                <a:r>
                  <a:rPr lang="fr-FR" sz="1000" b="1">
                    <a:solidFill>
                      <a:sysClr val="windowText" lastClr="000000"/>
                    </a:solidFill>
                  </a:rPr>
                  <a:t>Montant</a:t>
                </a:r>
                <a:r>
                  <a:rPr lang="fr-FR" sz="1000" b="1" baseline="0">
                    <a:solidFill>
                      <a:sysClr val="windowText" lastClr="000000"/>
                    </a:solidFill>
                  </a:rPr>
                  <a:t> d'indemnisation, en milliards d'€</a:t>
                </a:r>
                <a:endParaRPr lang="fr-FR" sz="1000"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j-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fr-FR"/>
          </a:p>
        </c:txPr>
        <c:crossAx val="1866939775"/>
        <c:crosses val="autoZero"/>
        <c:crossBetween val="between"/>
        <c:majorUnit val="3"/>
      </c:valAx>
      <c:valAx>
        <c:axId val="1867142543"/>
        <c:scaling>
          <c:orientation val="minMax"/>
        </c:scaling>
        <c:delete val="0"/>
        <c:axPos val="r"/>
        <c:title>
          <c:tx>
            <c:rich>
              <a:bodyPr rot="5400000" spcFirstLastPara="1" vertOverflow="ellipsis" wrap="square" anchor="ctr" anchorCtr="1"/>
              <a:lstStyle/>
              <a:p>
                <a:pPr>
                  <a:defRPr sz="1000" b="1" i="0" u="none" strike="noStrike" kern="1200" baseline="0">
                    <a:solidFill>
                      <a:sysClr val="windowText" lastClr="000000"/>
                    </a:solidFill>
                    <a:latin typeface="+mj-lt"/>
                    <a:ea typeface="+mn-ea"/>
                    <a:cs typeface="+mn-cs"/>
                  </a:defRPr>
                </a:pPr>
                <a:r>
                  <a:rPr lang="fr-FR" sz="1000" b="1"/>
                  <a:t>Nombre d'heures</a:t>
                </a:r>
                <a:r>
                  <a:rPr lang="fr-FR" sz="1000" b="1" baseline="0"/>
                  <a:t> indemnisées, en millions</a:t>
                </a:r>
                <a:endParaRPr lang="fr-FR" sz="1000" b="1"/>
              </a:p>
            </c:rich>
          </c:tx>
          <c:layout/>
          <c:overlay val="0"/>
          <c:spPr>
            <a:noFill/>
            <a:ln>
              <a:noFill/>
            </a:ln>
            <a:effectLst/>
          </c:spPr>
          <c:txPr>
            <a:bodyPr rot="5400000" spcFirstLastPara="1" vertOverflow="ellipsis" wrap="square" anchor="ctr" anchorCtr="1"/>
            <a:lstStyle/>
            <a:p>
              <a:pPr>
                <a:defRPr sz="1000" b="1" i="0" u="none" strike="noStrike" kern="1200" baseline="0">
                  <a:solidFill>
                    <a:sysClr val="windowText" lastClr="000000"/>
                  </a:solidFill>
                  <a:latin typeface="+mj-lt"/>
                  <a:ea typeface="+mn-ea"/>
                  <a:cs typeface="+mn-cs"/>
                </a:defRPr>
              </a:pPr>
              <a:endParaRPr lang="fr-FR"/>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fr-FR"/>
          </a:p>
        </c:txPr>
        <c:crossAx val="1867144623"/>
        <c:crosses val="max"/>
        <c:crossBetween val="between"/>
      </c:valAx>
      <c:catAx>
        <c:axId val="1867144623"/>
        <c:scaling>
          <c:orientation val="minMax"/>
        </c:scaling>
        <c:delete val="1"/>
        <c:axPos val="b"/>
        <c:majorTickMark val="out"/>
        <c:minorTickMark val="none"/>
        <c:tickLblPos val="nextTo"/>
        <c:crossAx val="1867142543"/>
        <c:crosses val="autoZero"/>
        <c:auto val="1"/>
        <c:lblAlgn val="ctr"/>
        <c:lblOffset val="100"/>
        <c:noMultiLvlLbl val="0"/>
      </c:catAx>
      <c:spPr>
        <a:noFill/>
        <a:ln w="3175">
          <a:solidFill>
            <a:schemeClr val="tx1"/>
          </a:solidFill>
        </a:ln>
        <a:effectLst/>
      </c:spPr>
    </c:plotArea>
    <c:legend>
      <c:legendPos val="b"/>
      <c:layout/>
      <c:overlay val="0"/>
      <c:spPr>
        <a:noFill/>
        <a:ln w="3175">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j-lt"/>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'Graphiques 3 &amp; 4'!$A$5</c:f>
              <c:strCache>
                <c:ptCount val="1"/>
                <c:pt idx="0">
                  <c:v>Nombre effectif d'heures chômées (en millions)</c:v>
                </c:pt>
              </c:strCache>
            </c:strRef>
          </c:tx>
          <c:spPr>
            <a:solidFill>
              <a:srgbClr val="008000"/>
            </a:solidFill>
            <a:ln>
              <a:noFill/>
            </a:ln>
            <a:effectLst/>
          </c:spPr>
          <c:invertIfNegative val="0"/>
          <c:cat>
            <c:numRef>
              <c:f>'Graphiques 3 &amp; 4'!$B$2:$M$2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'Graphiques 3 &amp; 4'!$B$5:$M$5</c:f>
              <c:numCache>
                <c:formatCode>0</c:formatCode>
                <c:ptCount val="12"/>
                <c:pt idx="0">
                  <c:v>313.67129215</c:v>
                </c:pt>
                <c:pt idx="1">
                  <c:v>817.08055621382391</c:v>
                </c:pt>
                <c:pt idx="2">
                  <c:v>429.6295835505216</c:v>
                </c:pt>
                <c:pt idx="3">
                  <c:v>196.58151740647079</c:v>
                </c:pt>
                <c:pt idx="4">
                  <c:v>109.41782537422439</c:v>
                </c:pt>
                <c:pt idx="5">
                  <c:v>61.264610767427627</c:v>
                </c:pt>
                <c:pt idx="6">
                  <c:v>69.454443451230091</c:v>
                </c:pt>
                <c:pt idx="7">
                  <c:v>83.757400691996551</c:v>
                </c:pt>
                <c:pt idx="8">
                  <c:v>235.05641238348329</c:v>
                </c:pt>
                <c:pt idx="9">
                  <c:v>193.38016294393489</c:v>
                </c:pt>
                <c:pt idx="10">
                  <c:v>162.24389029488029</c:v>
                </c:pt>
                <c:pt idx="11">
                  <c:v>164.39903325017784</c:v>
                </c:pt>
              </c:numCache>
            </c:numRef>
          </c:val>
          <c:extLst>
            <c:ext xmlns:c16="http://schemas.microsoft.com/office/drawing/2014/chart" uri="{C3380CC4-5D6E-409C-BE32-E72D297353CC}">
              <c16:uniqueId val="{00000000-BB76-499C-B3ED-61C29D50E88F}"/>
            </c:ext>
          </c:extLst>
        </c:ser>
        <c:ser>
          <c:idx val="2"/>
          <c:order val="3"/>
          <c:tx>
            <c:strRef>
              <c:f>'Graphiques 3 &amp; 4'!$A$7</c:f>
              <c:strCache>
                <c:ptCount val="1"/>
                <c:pt idx="0">
                  <c:v>Nombre d'heures indemnisées sur la base des DI au 21 mars (en millions)</c:v>
                </c:pt>
              </c:strCache>
            </c:strRef>
          </c:tx>
          <c:spPr>
            <a:solidFill>
              <a:srgbClr val="008000">
                <a:alpha val="50000"/>
              </a:srgbClr>
            </a:solidFill>
            <a:ln>
              <a:noFill/>
            </a:ln>
            <a:effectLst/>
          </c:spPr>
          <c:invertIfNegative val="0"/>
          <c:cat>
            <c:numRef>
              <c:f>'Graphiques 3 &amp; 4'!$B$2:$M$2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'Graphiques 3 &amp; 4'!$B$7:$M$7</c:f>
              <c:numCache>
                <c:formatCode>#,##0</c:formatCode>
                <c:ptCount val="12"/>
                <c:pt idx="0">
                  <c:v>314</c:v>
                </c:pt>
                <c:pt idx="1">
                  <c:v>811</c:v>
                </c:pt>
                <c:pt idx="2">
                  <c:v>423</c:v>
                </c:pt>
                <c:pt idx="3">
                  <c:v>189</c:v>
                </c:pt>
                <c:pt idx="4">
                  <c:v>107</c:v>
                </c:pt>
                <c:pt idx="5">
                  <c:v>58</c:v>
                </c:pt>
                <c:pt idx="6">
                  <c:v>67</c:v>
                </c:pt>
                <c:pt idx="7">
                  <c:v>70</c:v>
                </c:pt>
                <c:pt idx="8">
                  <c:v>212</c:v>
                </c:pt>
                <c:pt idx="9">
                  <c:v>158</c:v>
                </c:pt>
                <c:pt idx="10">
                  <c:v>124</c:v>
                </c:pt>
                <c:pt idx="11">
                  <c:v>102</c:v>
                </c:pt>
              </c:numCache>
            </c:numRef>
          </c:val>
          <c:extLst>
            <c:ext xmlns:c16="http://schemas.microsoft.com/office/drawing/2014/chart" uri="{C3380CC4-5D6E-409C-BE32-E72D297353CC}">
              <c16:uniqueId val="{00000000-ACE6-4C96-918A-78DC2736093A}"/>
            </c:ext>
          </c:extLst>
        </c:ser>
        <c:dLbls>
          <c:showLegendKey val="0"/>
          <c:showVal val="0"/>
          <c:showCatName val="0"/>
          <c:showSerName val="0"/>
          <c:showPercent val="0"/>
          <c:showBubbleSize val="0"/>
        </c:dLbls>
        <c:gapWidth val="150"/>
        <c:axId val="1867144623"/>
        <c:axId val="1867142543"/>
      </c:barChart>
      <c:lineChart>
        <c:grouping val="standard"/>
        <c:varyColors val="0"/>
        <c:ser>
          <c:idx val="1"/>
          <c:order val="1"/>
          <c:tx>
            <c:strRef>
              <c:f>'Graphiques 3 &amp; 4'!$A$9</c:f>
              <c:strCache>
                <c:ptCount val="1"/>
                <c:pt idx="0">
                  <c:v>Montant effectif d'indemnisation (en Md€)</c:v>
                </c:pt>
              </c:strCache>
            </c:strRef>
          </c:tx>
          <c:spPr>
            <a:ln w="28575" cap="rnd">
              <a:solidFill>
                <a:srgbClr val="FFC000"/>
              </a:solidFill>
              <a:round/>
            </a:ln>
            <a:effectLst/>
          </c:spPr>
          <c:marker>
            <c:symbol val="none"/>
          </c:marker>
          <c:cat>
            <c:numRef>
              <c:f>'Graphiques 3 &amp; 4'!$B$2:$M$2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'Graphiques 3 &amp; 4'!$B$9:$M$9</c:f>
              <c:numCache>
                <c:formatCode>0.0</c:formatCode>
                <c:ptCount val="12"/>
                <c:pt idx="0">
                  <c:v>3.1842543751000001</c:v>
                </c:pt>
                <c:pt idx="1">
                  <c:v>8.577362639411426</c:v>
                </c:pt>
                <c:pt idx="2">
                  <c:v>4.6483000386295465</c:v>
                </c:pt>
                <c:pt idx="3">
                  <c:v>2.1067072921555949</c:v>
                </c:pt>
                <c:pt idx="4">
                  <c:v>1.2048536282776798</c:v>
                </c:pt>
                <c:pt idx="5">
                  <c:v>0.68413577257050107</c:v>
                </c:pt>
                <c:pt idx="6">
                  <c:v>0.79358685269062212</c:v>
                </c:pt>
                <c:pt idx="7">
                  <c:v>0.93465183916231465</c:v>
                </c:pt>
                <c:pt idx="8">
                  <c:v>2.3497483770404171</c:v>
                </c:pt>
                <c:pt idx="9">
                  <c:v>1.9679321188986461</c:v>
                </c:pt>
                <c:pt idx="10">
                  <c:v>1.7009978529537202</c:v>
                </c:pt>
                <c:pt idx="11">
                  <c:v>1.6645165775761648</c:v>
                </c:pt>
              </c:numCache>
            </c:numRef>
          </c:val>
          <c:smooth val="0"/>
          <c:extLst>
            <c:ext xmlns:c16="http://schemas.microsoft.com/office/drawing/2014/chart" uri="{C3380CC4-5D6E-409C-BE32-E72D297353CC}">
              <c16:uniqueId val="{00000002-BB76-499C-B3ED-61C29D50E88F}"/>
            </c:ext>
          </c:extLst>
        </c:ser>
        <c:ser>
          <c:idx val="3"/>
          <c:order val="2"/>
          <c:tx>
            <c:strRef>
              <c:f>'Graphiques 3 &amp; 4'!$A$3</c:f>
              <c:strCache>
                <c:ptCount val="1"/>
                <c:pt idx="0">
                  <c:v>Nombre effectif de salariés placés en activité partielle (en M)</c:v>
                </c:pt>
              </c:strCache>
            </c:strRef>
          </c:tx>
          <c:spPr>
            <a:ln w="28575" cap="rnd">
              <a:solidFill>
                <a:srgbClr val="0E4194"/>
              </a:solidFill>
              <a:round/>
            </a:ln>
            <a:effectLst/>
          </c:spPr>
          <c:marker>
            <c:symbol val="none"/>
          </c:marker>
          <c:cat>
            <c:numRef>
              <c:f>'Graphiques 3 &amp; 4'!$B$2:$M$2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'Graphiques 3 &amp; 4'!$B$3:$M$3</c:f>
              <c:numCache>
                <c:formatCode>0.0</c:formatCode>
                <c:ptCount val="12"/>
                <c:pt idx="0">
                  <c:v>6.6997610000000014</c:v>
                </c:pt>
                <c:pt idx="1">
                  <c:v>8.3856054899640355</c:v>
                </c:pt>
                <c:pt idx="2">
                  <c:v>6.9713529871524704</c:v>
                </c:pt>
                <c:pt idx="3">
                  <c:v>3.2128260694022699</c:v>
                </c:pt>
                <c:pt idx="4">
                  <c:v>1.739924131550403</c:v>
                </c:pt>
                <c:pt idx="5">
                  <c:v>1.1126143001898712</c:v>
                </c:pt>
                <c:pt idx="6">
                  <c:v>1.166552938747571</c:v>
                </c:pt>
                <c:pt idx="7">
                  <c:v>1.84528592729795</c:v>
                </c:pt>
                <c:pt idx="8">
                  <c:v>3.1182630508819913</c:v>
                </c:pt>
                <c:pt idx="9">
                  <c:v>2.5177668463993421</c:v>
                </c:pt>
                <c:pt idx="10">
                  <c:v>2.2579807012505499</c:v>
                </c:pt>
                <c:pt idx="11">
                  <c:v>2.1290205344389537</c:v>
                </c:pt>
              </c:numCache>
            </c:numRef>
          </c:val>
          <c:smooth val="0"/>
          <c:extLst>
            <c:ext xmlns:c16="http://schemas.microsoft.com/office/drawing/2014/chart" uri="{C3380CC4-5D6E-409C-BE32-E72D297353CC}">
              <c16:uniqueId val="{00000003-BB76-499C-B3ED-61C29D50E88F}"/>
            </c:ext>
          </c:extLst>
        </c:ser>
        <c:ser>
          <c:idx val="4"/>
          <c:order val="4"/>
          <c:spPr>
            <a:ln w="28575" cap="rnd">
              <a:noFill/>
              <a:round/>
            </a:ln>
            <a:effectLst/>
          </c:spPr>
          <c:marker>
            <c:symbol val="none"/>
          </c:marker>
          <c:dLbls>
            <c:dLbl>
              <c:idx val="0"/>
              <c:layout/>
              <c:tx>
                <c:rich>
                  <a:bodyPr/>
                  <a:lstStyle/>
                  <a:p>
                    <a:fld id="{683DE91D-FE52-4831-829C-C5744D1DEC9A}"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45A-452E-91F2-41D278B6B888}"/>
                </c:ext>
              </c:extLst>
            </c:dLbl>
            <c:dLbl>
              <c:idx val="1"/>
              <c:layout/>
              <c:tx>
                <c:rich>
                  <a:bodyPr/>
                  <a:lstStyle/>
                  <a:p>
                    <a:fld id="{7AE2D776-35B6-42F8-B3A0-E59589D4AE2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945A-452E-91F2-41D278B6B888}"/>
                </c:ext>
              </c:extLst>
            </c:dLbl>
            <c:dLbl>
              <c:idx val="2"/>
              <c:layout/>
              <c:tx>
                <c:rich>
                  <a:bodyPr/>
                  <a:lstStyle/>
                  <a:p>
                    <a:fld id="{0B5F4AF5-FF76-4F18-AC9C-8550DA058E7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945A-452E-91F2-41D278B6B888}"/>
                </c:ext>
              </c:extLst>
            </c:dLbl>
            <c:dLbl>
              <c:idx val="3"/>
              <c:layout/>
              <c:tx>
                <c:rich>
                  <a:bodyPr/>
                  <a:lstStyle/>
                  <a:p>
                    <a:fld id="{6E16DAD2-BB75-4244-8801-05C7796D8A6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945A-452E-91F2-41D278B6B888}"/>
                </c:ext>
              </c:extLst>
            </c:dLbl>
            <c:dLbl>
              <c:idx val="4"/>
              <c:layout/>
              <c:tx>
                <c:rich>
                  <a:bodyPr/>
                  <a:lstStyle/>
                  <a:p>
                    <a:fld id="{0DC944A1-45D6-4EF9-A334-661CBFC7F2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945A-452E-91F2-41D278B6B888}"/>
                </c:ext>
              </c:extLst>
            </c:dLbl>
            <c:dLbl>
              <c:idx val="5"/>
              <c:layout/>
              <c:tx>
                <c:rich>
                  <a:bodyPr/>
                  <a:lstStyle/>
                  <a:p>
                    <a:fld id="{E1447703-5FAE-4644-8E02-3C51CE040B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945A-452E-91F2-41D278B6B888}"/>
                </c:ext>
              </c:extLst>
            </c:dLbl>
            <c:dLbl>
              <c:idx val="6"/>
              <c:layout/>
              <c:tx>
                <c:rich>
                  <a:bodyPr/>
                  <a:lstStyle/>
                  <a:p>
                    <a:fld id="{E91552F7-674F-4143-82B0-6AD8FF58641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945A-452E-91F2-41D278B6B888}"/>
                </c:ext>
              </c:extLst>
            </c:dLbl>
            <c:dLbl>
              <c:idx val="7"/>
              <c:layout/>
              <c:tx>
                <c:rich>
                  <a:bodyPr/>
                  <a:lstStyle/>
                  <a:p>
                    <a:fld id="{89D25D32-3DC2-46B5-AA73-EA7E0C33B7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945A-452E-91F2-41D278B6B888}"/>
                </c:ext>
              </c:extLst>
            </c:dLbl>
            <c:dLbl>
              <c:idx val="8"/>
              <c:layout/>
              <c:tx>
                <c:rich>
                  <a:bodyPr/>
                  <a:lstStyle/>
                  <a:p>
                    <a:fld id="{624EF060-E415-4318-AA09-DB85D20EB1E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945A-452E-91F2-41D278B6B888}"/>
                </c:ext>
              </c:extLst>
            </c:dLbl>
            <c:dLbl>
              <c:idx val="9"/>
              <c:layout/>
              <c:tx>
                <c:rich>
                  <a:bodyPr/>
                  <a:lstStyle/>
                  <a:p>
                    <a:fld id="{D98F19EF-FF9F-44B7-85CA-8D9007CD18D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945A-452E-91F2-41D278B6B888}"/>
                </c:ext>
              </c:extLst>
            </c:dLbl>
            <c:dLbl>
              <c:idx val="10"/>
              <c:layout/>
              <c:tx>
                <c:rich>
                  <a:bodyPr/>
                  <a:lstStyle/>
                  <a:p>
                    <a:fld id="{3D745845-6E4D-4D11-838C-61E372B816E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B962-474E-B216-A159EDF4EC97}"/>
                </c:ext>
              </c:extLst>
            </c:dLbl>
            <c:dLbl>
              <c:idx val="11"/>
              <c:layout/>
              <c:tx>
                <c:rich>
                  <a:bodyPr/>
                  <a:lstStyle/>
                  <a:p>
                    <a:fld id="{683E066E-DF1E-494D-8BD2-9710343D293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3B41-4635-AD64-840F394C4677}"/>
                </c:ext>
              </c:extLst>
            </c:dLbl>
            <c:spPr>
              <a:solidFill>
                <a:srgbClr val="0E4194">
                  <a:alpha val="40000"/>
                </a:srgb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j-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numRef>
              <c:f>'Graphiques 3 &amp; 4'!$B$2:$M$2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'Graphiques 3 &amp; 4'!$B$11:$M$11</c:f>
              <c:numCache>
                <c:formatCode>0.0</c:formatCode>
                <c:ptCount val="12"/>
                <c:pt idx="0">
                  <c:v>10</c:v>
                </c:pt>
                <c:pt idx="1">
                  <c:v>10</c:v>
                </c:pt>
                <c:pt idx="2">
                  <c:v>10</c:v>
                </c:pt>
                <c:pt idx="3">
                  <c:v>10</c:v>
                </c:pt>
                <c:pt idx="4">
                  <c:v>10</c:v>
                </c:pt>
                <c:pt idx="5">
                  <c:v>10</c:v>
                </c:pt>
                <c:pt idx="6">
                  <c:v>10</c:v>
                </c:pt>
                <c:pt idx="7">
                  <c:v>10</c:v>
                </c:pt>
                <c:pt idx="8">
                  <c:v>10</c:v>
                </c:pt>
                <c:pt idx="9">
                  <c:v>10</c:v>
                </c:pt>
                <c:pt idx="10">
                  <c:v>10</c:v>
                </c:pt>
                <c:pt idx="11">
                  <c:v>10</c:v>
                </c:pt>
              </c:numCache>
            </c:numRef>
          </c:val>
          <c:smooth val="0"/>
          <c:extLst>
            <c:ext xmlns:c15="http://schemas.microsoft.com/office/drawing/2012/chart" uri="{02D57815-91ED-43cb-92C2-25804820EDAC}">
              <c15:datalabelsRange>
                <c15:f>'Graphiques 3 &amp; 4'!$B$13:$M$13</c15:f>
                <c15:dlblRangeCache>
                  <c:ptCount val="12"/>
                  <c:pt idx="0">
                    <c:v>11</c:v>
                  </c:pt>
                  <c:pt idx="1">
                    <c:v>29</c:v>
                  </c:pt>
                  <c:pt idx="2">
                    <c:v>15</c:v>
                  </c:pt>
                  <c:pt idx="3">
                    <c:v>7</c:v>
                  </c:pt>
                  <c:pt idx="4">
                    <c:v>4</c:v>
                  </c:pt>
                  <c:pt idx="5">
                    <c:v>2</c:v>
                  </c:pt>
                  <c:pt idx="6">
                    <c:v>2</c:v>
                  </c:pt>
                  <c:pt idx="7">
                    <c:v>3</c:v>
                  </c:pt>
                  <c:pt idx="8">
                    <c:v>8</c:v>
                  </c:pt>
                  <c:pt idx="9">
                    <c:v>7</c:v>
                  </c:pt>
                  <c:pt idx="10">
                    <c:v>6</c:v>
                  </c:pt>
                  <c:pt idx="11">
                    <c:v>6</c:v>
                  </c:pt>
                </c15:dlblRangeCache>
              </c15:datalabelsRange>
            </c:ext>
            <c:ext xmlns:c16="http://schemas.microsoft.com/office/drawing/2014/chart" uri="{C3380CC4-5D6E-409C-BE32-E72D297353CC}">
              <c16:uniqueId val="{00000000-945A-452E-91F2-41D278B6B888}"/>
            </c:ext>
          </c:extLst>
        </c:ser>
        <c:dLbls>
          <c:showLegendKey val="0"/>
          <c:showVal val="0"/>
          <c:showCatName val="0"/>
          <c:showSerName val="0"/>
          <c:showPercent val="0"/>
          <c:showBubbleSize val="0"/>
        </c:dLbls>
        <c:marker val="1"/>
        <c:smooth val="0"/>
        <c:axId val="1866939775"/>
        <c:axId val="1866933119"/>
      </c:lineChart>
      <c:dateAx>
        <c:axId val="1866939775"/>
        <c:scaling>
          <c:orientation val="minMax"/>
        </c:scaling>
        <c:delete val="0"/>
        <c:axPos val="b"/>
        <c:numFmt formatCode="mmm\-yy"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j-lt"/>
                <a:ea typeface="+mn-ea"/>
                <a:cs typeface="+mn-cs"/>
              </a:defRPr>
            </a:pPr>
            <a:endParaRPr lang="fr-FR"/>
          </a:p>
        </c:txPr>
        <c:crossAx val="1866933119"/>
        <c:crosses val="autoZero"/>
        <c:auto val="1"/>
        <c:lblOffset val="100"/>
        <c:baseTimeUnit val="months"/>
      </c:dateAx>
      <c:valAx>
        <c:axId val="1866933119"/>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j-lt"/>
                    <a:ea typeface="+mn-ea"/>
                    <a:cs typeface="+mn-cs"/>
                  </a:defRPr>
                </a:pPr>
                <a:r>
                  <a:rPr lang="fr-FR" sz="1000" b="1">
                    <a:solidFill>
                      <a:sysClr val="windowText" lastClr="000000"/>
                    </a:solidFill>
                  </a:rPr>
                  <a:t>Montant</a:t>
                </a:r>
                <a:r>
                  <a:rPr lang="fr-FR" sz="1000" b="1" baseline="0">
                    <a:solidFill>
                      <a:sysClr val="windowText" lastClr="000000"/>
                    </a:solidFill>
                  </a:rPr>
                  <a:t> d'indemnisation, en € et effectifs concernés</a:t>
                </a:r>
                <a:endParaRPr lang="fr-FR" sz="1000"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j-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j-lt"/>
                <a:ea typeface="+mn-ea"/>
                <a:cs typeface="+mn-cs"/>
              </a:defRPr>
            </a:pPr>
            <a:endParaRPr lang="fr-FR"/>
          </a:p>
        </c:txPr>
        <c:crossAx val="1866939775"/>
        <c:crosses val="autoZero"/>
        <c:crossBetween val="between"/>
        <c:majorUnit val="1"/>
      </c:valAx>
      <c:valAx>
        <c:axId val="1867142543"/>
        <c:scaling>
          <c:orientation val="minMax"/>
        </c:scaling>
        <c:delete val="0"/>
        <c:axPos val="r"/>
        <c:title>
          <c:tx>
            <c:rich>
              <a:bodyPr rot="5400000" spcFirstLastPara="1" vertOverflow="ellipsis" wrap="square" anchor="ctr" anchorCtr="1"/>
              <a:lstStyle/>
              <a:p>
                <a:pPr>
                  <a:defRPr sz="1000" b="1" i="0" u="none" strike="noStrike" kern="1200" baseline="0">
                    <a:solidFill>
                      <a:sysClr val="windowText" lastClr="000000"/>
                    </a:solidFill>
                    <a:latin typeface="+mj-lt"/>
                    <a:ea typeface="+mn-ea"/>
                    <a:cs typeface="+mn-cs"/>
                  </a:defRPr>
                </a:pPr>
                <a:r>
                  <a:rPr lang="fr-FR" sz="1000" b="1"/>
                  <a:t>Nombre d'heures</a:t>
                </a:r>
                <a:r>
                  <a:rPr lang="fr-FR" sz="1000" b="1" baseline="0"/>
                  <a:t> indemnisées</a:t>
                </a:r>
                <a:endParaRPr lang="fr-FR" sz="1000" b="1"/>
              </a:p>
            </c:rich>
          </c:tx>
          <c:layout/>
          <c:overlay val="0"/>
          <c:spPr>
            <a:noFill/>
            <a:ln>
              <a:noFill/>
            </a:ln>
            <a:effectLst/>
          </c:spPr>
          <c:txPr>
            <a:bodyPr rot="5400000" spcFirstLastPara="1" vertOverflow="ellipsis" wrap="square" anchor="ctr" anchorCtr="1"/>
            <a:lstStyle/>
            <a:p>
              <a:pPr>
                <a:defRPr sz="1000" b="1" i="0" u="none" strike="noStrike" kern="1200" baseline="0">
                  <a:solidFill>
                    <a:sysClr val="windowText" lastClr="000000"/>
                  </a:solidFill>
                  <a:latin typeface="+mj-lt"/>
                  <a:ea typeface="+mn-ea"/>
                  <a:cs typeface="+mn-cs"/>
                </a:defRPr>
              </a:pPr>
              <a:endParaRPr lang="fr-FR"/>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j-lt"/>
                <a:ea typeface="+mn-ea"/>
                <a:cs typeface="+mn-cs"/>
              </a:defRPr>
            </a:pPr>
            <a:endParaRPr lang="fr-FR"/>
          </a:p>
        </c:txPr>
        <c:crossAx val="1867144623"/>
        <c:crosses val="max"/>
        <c:crossBetween val="between"/>
      </c:valAx>
      <c:dateAx>
        <c:axId val="1867144623"/>
        <c:scaling>
          <c:orientation val="minMax"/>
        </c:scaling>
        <c:delete val="1"/>
        <c:axPos val="b"/>
        <c:numFmt formatCode="mmm\-yy" sourceLinked="1"/>
        <c:majorTickMark val="out"/>
        <c:minorTickMark val="none"/>
        <c:tickLblPos val="nextTo"/>
        <c:crossAx val="1867142543"/>
        <c:crosses val="autoZero"/>
        <c:auto val="1"/>
        <c:lblOffset val="100"/>
        <c:baseTimeUnit val="months"/>
      </c:dateAx>
      <c:spPr>
        <a:noFill/>
        <a:ln w="3175">
          <a:solidFill>
            <a:schemeClr val="tx1"/>
          </a:solidFill>
        </a:ln>
        <a:effectLst/>
      </c:spPr>
    </c:plotArea>
    <c:legend>
      <c:legendPos val="b"/>
      <c:legendEntry>
        <c:idx val="4"/>
        <c:delete val="1"/>
      </c:legendEntry>
      <c:layout/>
      <c:overlay val="0"/>
      <c:spPr>
        <a:noFill/>
        <a:ln w="3175">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j-lt"/>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361037637037291E-2"/>
          <c:y val="0.10117739531763241"/>
          <c:w val="0.8890019212458915"/>
          <c:h val="0.76986582634207612"/>
        </c:manualLayout>
      </c:layout>
      <c:scatterChart>
        <c:scatterStyle val="smoothMarker"/>
        <c:varyColors val="0"/>
        <c:ser>
          <c:idx val="0"/>
          <c:order val="0"/>
          <c:tx>
            <c:strRef>
              <c:f>'Graphique 5'!$A$4</c:f>
              <c:strCache>
                <c:ptCount val="1"/>
                <c:pt idx="0">
                  <c:v>Hébergement et restauration</c:v>
                </c:pt>
              </c:strCache>
            </c:strRef>
          </c:tx>
          <c:spPr>
            <a:ln w="19050" cap="rnd">
              <a:solidFill>
                <a:schemeClr val="accent1"/>
              </a:solidFill>
              <a:round/>
              <a:tailEnd type="none"/>
            </a:ln>
            <a:effectLst/>
          </c:spPr>
          <c:marker>
            <c:symbol val="none"/>
          </c:marker>
          <c:dPt>
            <c:idx val="0"/>
            <c:marker>
              <c:symbol val="none"/>
            </c:marker>
            <c:bubble3D val="0"/>
            <c:spPr>
              <a:ln w="19050" cap="rnd">
                <a:solidFill>
                  <a:schemeClr val="accent1"/>
                </a:solidFill>
                <a:round/>
                <a:headEnd type="triangle"/>
                <a:tailEnd type="none"/>
              </a:ln>
              <a:effectLst/>
            </c:spPr>
            <c:extLst>
              <c:ext xmlns:c16="http://schemas.microsoft.com/office/drawing/2014/chart" uri="{C3380CC4-5D6E-409C-BE32-E72D297353CC}">
                <c16:uniqueId val="{00000001-2526-4CAB-B02B-0F9410DB7E60}"/>
              </c:ext>
            </c:extLst>
          </c:dPt>
          <c:dPt>
            <c:idx val="7"/>
            <c:marker>
              <c:symbol val="none"/>
            </c:marker>
            <c:bubble3D val="0"/>
            <c:spPr>
              <a:ln w="19050" cap="rnd">
                <a:solidFill>
                  <a:schemeClr val="accent1"/>
                </a:solidFill>
                <a:round/>
                <a:tailEnd type="none"/>
              </a:ln>
              <a:effectLst/>
            </c:spPr>
            <c:extLst>
              <c:ext xmlns:c16="http://schemas.microsoft.com/office/drawing/2014/chart" uri="{C3380CC4-5D6E-409C-BE32-E72D297353CC}">
                <c16:uniqueId val="{00000003-2526-4CAB-B02B-0F9410DB7E60}"/>
              </c:ext>
            </c:extLst>
          </c:dPt>
          <c:dPt>
            <c:idx val="8"/>
            <c:marker>
              <c:symbol val="none"/>
            </c:marker>
            <c:bubble3D val="0"/>
            <c:spPr>
              <a:ln w="19050" cap="rnd">
                <a:solidFill>
                  <a:schemeClr val="accent1"/>
                </a:solidFill>
                <a:round/>
                <a:tailEnd type="none"/>
              </a:ln>
              <a:effectLst/>
            </c:spPr>
            <c:extLst>
              <c:ext xmlns:c16="http://schemas.microsoft.com/office/drawing/2014/chart" uri="{C3380CC4-5D6E-409C-BE32-E72D297353CC}">
                <c16:uniqueId val="{00000005-2526-4CAB-B02B-0F9410DB7E60}"/>
              </c:ext>
            </c:extLst>
          </c:dPt>
          <c:dPt>
            <c:idx val="9"/>
            <c:marker>
              <c:symbol val="none"/>
            </c:marker>
            <c:bubble3D val="0"/>
            <c:spPr>
              <a:ln w="19050" cap="rnd">
                <a:solidFill>
                  <a:schemeClr val="accent1"/>
                </a:solidFill>
                <a:round/>
                <a:tailEnd type="none"/>
              </a:ln>
              <a:effectLst/>
            </c:spPr>
            <c:extLst>
              <c:ext xmlns:c16="http://schemas.microsoft.com/office/drawing/2014/chart" uri="{C3380CC4-5D6E-409C-BE32-E72D297353CC}">
                <c16:uniqueId val="{0000000E-2369-4274-A6E5-DBC5869381BB}"/>
              </c:ext>
            </c:extLst>
          </c:dPt>
          <c:dPt>
            <c:idx val="10"/>
            <c:marker>
              <c:symbol val="none"/>
            </c:marker>
            <c:bubble3D val="0"/>
            <c:spPr>
              <a:ln w="19050" cap="rnd">
                <a:solidFill>
                  <a:schemeClr val="accent1"/>
                </a:solidFill>
                <a:round/>
                <a:tailEnd type="none"/>
              </a:ln>
              <a:effectLst/>
            </c:spPr>
            <c:extLst>
              <c:ext xmlns:c16="http://schemas.microsoft.com/office/drawing/2014/chart" uri="{C3380CC4-5D6E-409C-BE32-E72D297353CC}">
                <c16:uniqueId val="{0000000F-2758-485E-BD85-181484297055}"/>
              </c:ext>
            </c:extLst>
          </c:dPt>
          <c:dPt>
            <c:idx val="11"/>
            <c:marker>
              <c:symbol val="none"/>
            </c:marker>
            <c:bubble3D val="0"/>
            <c:spPr>
              <a:ln w="19050" cap="rnd">
                <a:solidFill>
                  <a:schemeClr val="accent1"/>
                </a:solidFill>
                <a:round/>
                <a:tailEnd type="triangle"/>
              </a:ln>
              <a:effectLst/>
            </c:spPr>
            <c:extLst>
              <c:ext xmlns:c16="http://schemas.microsoft.com/office/drawing/2014/chart" uri="{C3380CC4-5D6E-409C-BE32-E72D297353CC}">
                <c16:uniqueId val="{00000013-A3A3-4D77-93E9-560616DDDD61}"/>
              </c:ext>
            </c:extLst>
          </c:dPt>
          <c:dLbls>
            <c:dLbl>
              <c:idx val="0"/>
              <c:layout>
                <c:manualLayout>
                  <c:x val="-2.8276237085372486E-2"/>
                  <c:y val="-3.9747064137308039E-2"/>
                </c:manualLayout>
              </c:layout>
              <c:tx>
                <c:rich>
                  <a:bodyPr/>
                  <a:lstStyle/>
                  <a:p>
                    <a:fld id="{2B52809B-992E-4E03-9BD6-A94055F3129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2526-4CAB-B02B-0F9410DB7E60}"/>
                </c:ext>
              </c:extLst>
            </c:dLbl>
            <c:dLbl>
              <c:idx val="1"/>
              <c:layout>
                <c:manualLayout>
                  <c:x val="1.3050570962479609E-2"/>
                  <c:y val="0"/>
                </c:manualLayout>
              </c:layout>
              <c:tx>
                <c:rich>
                  <a:bodyPr/>
                  <a:lstStyle/>
                  <a:p>
                    <a:fld id="{D417984C-5F98-4394-B7A8-FFD2B0D2B0A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2526-4CAB-B02B-0F9410DB7E60}"/>
                </c:ext>
              </c:extLst>
            </c:dLbl>
            <c:dLbl>
              <c:idx val="2"/>
              <c:layout>
                <c:manualLayout>
                  <c:x val="6.5193423940094058E-2"/>
                  <c:y val="3.6133357142578795E-3"/>
                </c:manualLayout>
              </c:layout>
              <c:tx>
                <c:rich>
                  <a:bodyPr/>
                  <a:lstStyle/>
                  <a:p>
                    <a:fld id="{7E871FA3-E68F-4483-962B-47C5C430953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2526-4CAB-B02B-0F9410DB7E60}"/>
                </c:ext>
              </c:extLst>
            </c:dLbl>
            <c:dLbl>
              <c:idx val="3"/>
              <c:layout>
                <c:manualLayout>
                  <c:x val="3.1708766444011584E-2"/>
                  <c:y val="-2.6143784869816358E-2"/>
                </c:manualLayout>
              </c:layout>
              <c:tx>
                <c:rich>
                  <a:bodyPr/>
                  <a:lstStyle/>
                  <a:p>
                    <a:fld id="{8A4D8821-1E7A-40BC-A644-EE5A22615CC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2526-4CAB-B02B-0F9410DB7E60}"/>
                </c:ext>
              </c:extLst>
            </c:dLbl>
            <c:dLbl>
              <c:idx val="4"/>
              <c:layout>
                <c:manualLayout>
                  <c:x val="-4.5939446436963974E-2"/>
                  <c:y val="6.1002237408491727E-2"/>
                </c:manualLayout>
              </c:layout>
              <c:tx>
                <c:rich>
                  <a:bodyPr/>
                  <a:lstStyle/>
                  <a:p>
                    <a:fld id="{7294BF73-320C-401B-8C7D-2A221B32EA4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526-4CAB-B02B-0F9410DB7E60}"/>
                </c:ext>
              </c:extLst>
            </c:dLbl>
            <c:dLbl>
              <c:idx val="5"/>
              <c:layout>
                <c:manualLayout>
                  <c:x val="-3.0706198727564724E-2"/>
                  <c:y val="3.6906840472477408E-2"/>
                </c:manualLayout>
              </c:layout>
              <c:tx>
                <c:rich>
                  <a:bodyPr/>
                  <a:lstStyle/>
                  <a:p>
                    <a:fld id="{C4117280-9779-4BC0-86B4-C36529E3A22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2526-4CAB-B02B-0F9410DB7E60}"/>
                </c:ext>
              </c:extLst>
            </c:dLbl>
            <c:dLbl>
              <c:idx val="6"/>
              <c:layout>
                <c:manualLayout>
                  <c:x val="-0.11276791984253064"/>
                  <c:y val="-5.2287569739632715E-2"/>
                </c:manualLayout>
              </c:layout>
              <c:tx>
                <c:rich>
                  <a:bodyPr/>
                  <a:lstStyle/>
                  <a:p>
                    <a:fld id="{89CDA458-F4D2-425F-8064-6591A84F47A2}"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526-4CAB-B02B-0F9410DB7E60}"/>
                </c:ext>
              </c:extLst>
            </c:dLbl>
            <c:dLbl>
              <c:idx val="7"/>
              <c:layout>
                <c:manualLayout>
                  <c:x val="-8.9178901576943997E-2"/>
                  <c:y val="-5.4200542005420058E-2"/>
                </c:manualLayout>
              </c:layout>
              <c:tx>
                <c:rich>
                  <a:bodyPr/>
                  <a:lstStyle/>
                  <a:p>
                    <a:fld id="{1F26A94B-B29C-42AC-B421-21DA678A45D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526-4CAB-B02B-0F9410DB7E60}"/>
                </c:ext>
              </c:extLst>
            </c:dLbl>
            <c:dLbl>
              <c:idx val="8"/>
              <c:layout>
                <c:manualLayout>
                  <c:x val="-2.0809134294464363E-2"/>
                  <c:y val="-6.1324471037038579E-2"/>
                </c:manualLayout>
              </c:layout>
              <c:tx>
                <c:rich>
                  <a:bodyPr/>
                  <a:lstStyle/>
                  <a:p>
                    <a:fld id="{B72917BE-5F48-45A3-B8F3-CBF018513AF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2526-4CAB-B02B-0F9410DB7E60}"/>
                </c:ext>
              </c:extLst>
            </c:dLbl>
            <c:dLbl>
              <c:idx val="9"/>
              <c:layout>
                <c:manualLayout>
                  <c:x val="0"/>
                  <c:y val="1.7429189913210869E-2"/>
                </c:manualLayout>
              </c:layout>
              <c:tx>
                <c:rich>
                  <a:bodyPr/>
                  <a:lstStyle/>
                  <a:p>
                    <a:fld id="{AD52ED82-A51A-458D-92FF-FDEDCDC2D9E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2369-4274-A6E5-DBC5869381BB}"/>
                </c:ext>
              </c:extLst>
            </c:dLbl>
            <c:dLbl>
              <c:idx val="10"/>
              <c:layout>
                <c:manualLayout>
                  <c:x val="5.5627980217025773E-2"/>
                  <c:y val="4.9431770172728644E-2"/>
                </c:manualLayout>
              </c:layout>
              <c:tx>
                <c:rich>
                  <a:bodyPr/>
                  <a:lstStyle/>
                  <a:p>
                    <a:fld id="{F6D80786-43BE-42E2-8058-D17D9C7CE5F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758-485E-BD85-181484297055}"/>
                </c:ext>
              </c:extLst>
            </c:dLbl>
            <c:dLbl>
              <c:idx val="11"/>
              <c:layout>
                <c:manualLayout>
                  <c:x val="-2.955236449029507E-2"/>
                  <c:y val="4.9707590894784985E-2"/>
                </c:manualLayout>
              </c:layout>
              <c:tx>
                <c:rich>
                  <a:bodyPr/>
                  <a:lstStyle/>
                  <a:p>
                    <a:fld id="{6DECE56D-CFB3-451C-AAD0-56A31F1E243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A3A3-4D77-93E9-560616DDDD61}"/>
                </c:ext>
              </c:extLst>
            </c:dLbl>
            <c:spPr>
              <a:noFill/>
              <a:ln>
                <a:noFill/>
              </a:ln>
              <a:effectLst/>
            </c:spPr>
            <c:txPr>
              <a:bodyPr rot="0" spcFirstLastPara="1" vertOverflow="ellipsis" vert="horz" wrap="square" anchor="ctr" anchorCtr="1"/>
              <a:lstStyle/>
              <a:p>
                <a:pPr>
                  <a:defRPr sz="1000" b="1" i="0" u="none" strike="noStrike" kern="1200" baseline="0">
                    <a:solidFill>
                      <a:schemeClr val="accent1"/>
                    </a:solidFill>
                    <a:latin typeface="+mj-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3175" cap="flat" cmpd="sng" algn="ctr">
                      <a:solidFill>
                        <a:schemeClr val="accent1"/>
                      </a:solidFill>
                      <a:round/>
                    </a:ln>
                    <a:effectLst/>
                  </c:spPr>
                </c15:leaderLines>
              </c:ext>
            </c:extLst>
          </c:dLbls>
          <c:xVal>
            <c:numRef>
              <c:f>'Graphique 5'!$O$4:$Z$4</c:f>
              <c:numCache>
                <c:formatCode>0.0</c:formatCode>
                <c:ptCount val="12"/>
                <c:pt idx="0">
                  <c:v>28.313073269922672</c:v>
                </c:pt>
                <c:pt idx="1">
                  <c:v>67.938011240552797</c:v>
                </c:pt>
                <c:pt idx="2">
                  <c:v>49.721359130951811</c:v>
                </c:pt>
                <c:pt idx="3">
                  <c:v>24.627215977573805</c:v>
                </c:pt>
                <c:pt idx="4">
                  <c:v>14.895852601438664</c:v>
                </c:pt>
                <c:pt idx="5">
                  <c:v>9.4546323185687893</c:v>
                </c:pt>
                <c:pt idx="6">
                  <c:v>10.252087186014954</c:v>
                </c:pt>
                <c:pt idx="7">
                  <c:v>17.23621911638849</c:v>
                </c:pt>
                <c:pt idx="8">
                  <c:v>48.779024559850384</c:v>
                </c:pt>
                <c:pt idx="9">
                  <c:v>53.69937691493439</c:v>
                </c:pt>
                <c:pt idx="10">
                  <c:v>47.225610370229212</c:v>
                </c:pt>
                <c:pt idx="11">
                  <c:v>46.604348761730428</c:v>
                </c:pt>
              </c:numCache>
            </c:numRef>
          </c:xVal>
          <c:yVal>
            <c:numRef>
              <c:f>'Graphique 5'!$B$4:$M$4</c:f>
              <c:numCache>
                <c:formatCode>0.0</c:formatCode>
                <c:ptCount val="12"/>
                <c:pt idx="0">
                  <c:v>77.629988572433192</c:v>
                </c:pt>
                <c:pt idx="1">
                  <c:v>83.489439515824827</c:v>
                </c:pt>
                <c:pt idx="2">
                  <c:v>77.704505195704272</c:v>
                </c:pt>
                <c:pt idx="3">
                  <c:v>51.072044226341198</c:v>
                </c:pt>
                <c:pt idx="4">
                  <c:v>29.931066410898428</c:v>
                </c:pt>
                <c:pt idx="5">
                  <c:v>21.605768952385276</c:v>
                </c:pt>
                <c:pt idx="6">
                  <c:v>23.561416150090103</c:v>
                </c:pt>
                <c:pt idx="7">
                  <c:v>53.300228461832354</c:v>
                </c:pt>
                <c:pt idx="8">
                  <c:v>76.149583241372937</c:v>
                </c:pt>
                <c:pt idx="9">
                  <c:v>74.439420769574966</c:v>
                </c:pt>
                <c:pt idx="10">
                  <c:v>73.007782068622078</c:v>
                </c:pt>
                <c:pt idx="11">
                  <c:v>70.23711513057215</c:v>
                </c:pt>
              </c:numCache>
            </c:numRef>
          </c:yVal>
          <c:smooth val="1"/>
          <c:extLst>
            <c:ext xmlns:c15="http://schemas.microsoft.com/office/drawing/2012/chart" uri="{02D57815-91ED-43cb-92C2-25804820EDAC}">
              <c15:datalabelsRange>
                <c15:f>'Graphique 5'!$B$3:$M$3</c15:f>
                <c15:dlblRangeCache>
                  <c:ptCount val="12"/>
                  <c:pt idx="0">
                    <c:v>mars-20</c:v>
                  </c:pt>
                  <c:pt idx="1">
                    <c:v>avr.-20</c:v>
                  </c:pt>
                  <c:pt idx="2">
                    <c:v>mai-20</c:v>
                  </c:pt>
                  <c:pt idx="3">
                    <c:v>juin-20</c:v>
                  </c:pt>
                  <c:pt idx="4">
                    <c:v>juil.-20</c:v>
                  </c:pt>
                  <c:pt idx="5">
                    <c:v>août-20</c:v>
                  </c:pt>
                  <c:pt idx="6">
                    <c:v>sept.-20</c:v>
                  </c:pt>
                  <c:pt idx="7">
                    <c:v>oct.-20</c:v>
                  </c:pt>
                  <c:pt idx="8">
                    <c:v>nov.-20</c:v>
                  </c:pt>
                  <c:pt idx="9">
                    <c:v>déc.-20</c:v>
                  </c:pt>
                  <c:pt idx="10">
                    <c:v>janv.-21</c:v>
                  </c:pt>
                  <c:pt idx="11">
                    <c:v>févr.-21</c:v>
                  </c:pt>
                </c15:dlblRangeCache>
              </c15:datalabelsRange>
            </c:ext>
            <c:ext xmlns:c16="http://schemas.microsoft.com/office/drawing/2014/chart" uri="{C3380CC4-5D6E-409C-BE32-E72D297353CC}">
              <c16:uniqueId val="{0000000C-2526-4CAB-B02B-0F9410DB7E60}"/>
            </c:ext>
          </c:extLst>
        </c:ser>
        <c:ser>
          <c:idx val="1"/>
          <c:order val="1"/>
          <c:tx>
            <c:strRef>
              <c:f>'Graphique 5'!$A$5</c:f>
              <c:strCache>
                <c:ptCount val="1"/>
                <c:pt idx="0">
                  <c:v>Autres activités de services*</c:v>
                </c:pt>
              </c:strCache>
            </c:strRef>
          </c:tx>
          <c:spPr>
            <a:ln w="19050" cap="rnd">
              <a:solidFill>
                <a:srgbClr val="008000"/>
              </a:solidFill>
              <a:round/>
              <a:tailEnd type="none"/>
            </a:ln>
            <a:effectLst/>
          </c:spPr>
          <c:marker>
            <c:symbol val="none"/>
          </c:marker>
          <c:dPt>
            <c:idx val="7"/>
            <c:marker>
              <c:symbol val="none"/>
            </c:marker>
            <c:bubble3D val="0"/>
            <c:spPr>
              <a:ln w="19050" cap="rnd">
                <a:solidFill>
                  <a:srgbClr val="008000"/>
                </a:solidFill>
                <a:round/>
                <a:tailEnd type="none"/>
              </a:ln>
              <a:effectLst/>
            </c:spPr>
            <c:extLst>
              <c:ext xmlns:c16="http://schemas.microsoft.com/office/drawing/2014/chart" uri="{C3380CC4-5D6E-409C-BE32-E72D297353CC}">
                <c16:uniqueId val="{0000000E-2526-4CAB-B02B-0F9410DB7E60}"/>
              </c:ext>
            </c:extLst>
          </c:dPt>
          <c:dPt>
            <c:idx val="8"/>
            <c:marker>
              <c:symbol val="none"/>
            </c:marker>
            <c:bubble3D val="0"/>
            <c:spPr>
              <a:ln w="19050" cap="rnd">
                <a:solidFill>
                  <a:srgbClr val="008000"/>
                </a:solidFill>
                <a:round/>
                <a:tailEnd type="none"/>
              </a:ln>
              <a:effectLst/>
            </c:spPr>
            <c:extLst>
              <c:ext xmlns:c16="http://schemas.microsoft.com/office/drawing/2014/chart" uri="{C3380CC4-5D6E-409C-BE32-E72D297353CC}">
                <c16:uniqueId val="{00000010-2526-4CAB-B02B-0F9410DB7E60}"/>
              </c:ext>
            </c:extLst>
          </c:dPt>
          <c:dPt>
            <c:idx val="9"/>
            <c:marker>
              <c:symbol val="none"/>
            </c:marker>
            <c:bubble3D val="0"/>
            <c:spPr>
              <a:ln w="19050" cap="rnd">
                <a:solidFill>
                  <a:srgbClr val="008000"/>
                </a:solidFill>
                <a:round/>
                <a:tailEnd type="none"/>
              </a:ln>
              <a:effectLst/>
            </c:spPr>
            <c:extLst>
              <c:ext xmlns:c16="http://schemas.microsoft.com/office/drawing/2014/chart" uri="{C3380CC4-5D6E-409C-BE32-E72D297353CC}">
                <c16:uniqueId val="{0000000F-2369-4274-A6E5-DBC5869381BB}"/>
              </c:ext>
            </c:extLst>
          </c:dPt>
          <c:dPt>
            <c:idx val="10"/>
            <c:marker>
              <c:symbol val="none"/>
            </c:marker>
            <c:bubble3D val="0"/>
            <c:spPr>
              <a:ln w="19050" cap="rnd">
                <a:solidFill>
                  <a:srgbClr val="008000"/>
                </a:solidFill>
                <a:round/>
                <a:tailEnd type="none"/>
              </a:ln>
              <a:effectLst/>
            </c:spPr>
            <c:extLst>
              <c:ext xmlns:c16="http://schemas.microsoft.com/office/drawing/2014/chart" uri="{C3380CC4-5D6E-409C-BE32-E72D297353CC}">
                <c16:uniqueId val="{0000000E-2758-485E-BD85-181484297055}"/>
              </c:ext>
            </c:extLst>
          </c:dPt>
          <c:dPt>
            <c:idx val="11"/>
            <c:marker>
              <c:symbol val="none"/>
            </c:marker>
            <c:bubble3D val="0"/>
            <c:spPr>
              <a:ln w="19050" cap="rnd">
                <a:solidFill>
                  <a:srgbClr val="008000"/>
                </a:solidFill>
                <a:round/>
                <a:tailEnd type="triangle"/>
              </a:ln>
              <a:effectLst/>
            </c:spPr>
            <c:extLst>
              <c:ext xmlns:c16="http://schemas.microsoft.com/office/drawing/2014/chart" uri="{C3380CC4-5D6E-409C-BE32-E72D297353CC}">
                <c16:uniqueId val="{00000012-A3A3-4D77-93E9-560616DDDD61}"/>
              </c:ext>
            </c:extLst>
          </c:dPt>
          <c:dLbls>
            <c:dLbl>
              <c:idx val="0"/>
              <c:layout>
                <c:manualLayout>
                  <c:x val="-3.4422020666281139E-2"/>
                  <c:y val="-5.5050851148313713E-2"/>
                </c:manualLayout>
              </c:layout>
              <c:tx>
                <c:rich>
                  <a:bodyPr/>
                  <a:lstStyle/>
                  <a:p>
                    <a:fld id="{C14D4568-52C5-4F8E-90F7-69F5D6A3D51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2526-4CAB-B02B-0F9410DB7E60}"/>
                </c:ext>
              </c:extLst>
            </c:dLbl>
            <c:dLbl>
              <c:idx val="1"/>
              <c:layout>
                <c:manualLayout>
                  <c:x val="-8.8242551366667907E-2"/>
                  <c:y val="-3.9064966001910395E-2"/>
                </c:manualLayout>
              </c:layout>
              <c:tx>
                <c:rich>
                  <a:bodyPr/>
                  <a:lstStyle/>
                  <a:p>
                    <a:fld id="{2E190D57-AA13-49B3-BF8E-0950BB3EDF92}"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2526-4CAB-B02B-0F9410DB7E60}"/>
                </c:ext>
              </c:extLst>
            </c:dLbl>
            <c:dLbl>
              <c:idx val="2"/>
              <c:layout>
                <c:manualLayout>
                  <c:x val="1.0416665242691213E-2"/>
                  <c:y val="0"/>
                </c:manualLayout>
              </c:layout>
              <c:tx>
                <c:rich>
                  <a:bodyPr/>
                  <a:lstStyle/>
                  <a:p>
                    <a:fld id="{D0AE8EE1-86EC-4747-9636-9B49528302A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2526-4CAB-B02B-0F9410DB7E60}"/>
                </c:ext>
              </c:extLst>
            </c:dLbl>
            <c:dLbl>
              <c:idx val="3"/>
              <c:layout>
                <c:manualLayout>
                  <c:x val="-0.11132913504358936"/>
                  <c:y val="-2.6072878716626075E-2"/>
                </c:manualLayout>
              </c:layout>
              <c:tx>
                <c:rich>
                  <a:bodyPr/>
                  <a:lstStyle/>
                  <a:p>
                    <a:fld id="{04F21567-D818-426F-AD3E-F221D490B97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2526-4CAB-B02B-0F9410DB7E60}"/>
                </c:ext>
              </c:extLst>
            </c:dLbl>
            <c:dLbl>
              <c:idx val="4"/>
              <c:layout>
                <c:manualLayout>
                  <c:x val="1.2971618961666262E-3"/>
                  <c:y val="3.9109318074939114E-2"/>
                </c:manualLayout>
              </c:layout>
              <c:tx>
                <c:rich>
                  <a:bodyPr/>
                  <a:lstStyle/>
                  <a:p>
                    <a:fld id="{F6BA758F-CD38-4EAA-8EBC-676F1419590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manualLayout>
                      <c:w val="6.7283045264238131E-2"/>
                      <c:h val="4.2759612587077334E-2"/>
                    </c:manualLayout>
                  </c15:layout>
                  <c15:dlblFieldTable/>
                  <c15:showDataLabelsRange val="1"/>
                </c:ext>
                <c:ext xmlns:c16="http://schemas.microsoft.com/office/drawing/2014/chart" uri="{C3380CC4-5D6E-409C-BE32-E72D297353CC}">
                  <c16:uniqueId val="{00000015-2526-4CAB-B02B-0F9410DB7E60}"/>
                </c:ext>
              </c:extLst>
            </c:dLbl>
            <c:dLbl>
              <c:idx val="5"/>
              <c:layout>
                <c:manualLayout>
                  <c:x val="-4.689481533043318E-2"/>
                  <c:y val="4.3360485052982907E-2"/>
                </c:manualLayout>
              </c:layout>
              <c:tx>
                <c:rich>
                  <a:bodyPr/>
                  <a:lstStyle/>
                  <a:p>
                    <a:fld id="{5AA25C3B-8402-48F4-9F8C-96D898B3BD1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2526-4CAB-B02B-0F9410DB7E60}"/>
                </c:ext>
              </c:extLst>
            </c:dLbl>
            <c:dLbl>
              <c:idx val="6"/>
              <c:layout>
                <c:manualLayout>
                  <c:x val="2.4803966425529494E-2"/>
                  <c:y val="2.9827931351864588E-2"/>
                </c:manualLayout>
              </c:layout>
              <c:tx>
                <c:rich>
                  <a:bodyPr/>
                  <a:lstStyle/>
                  <a:p>
                    <a:fld id="{009345A4-65EA-4FD7-AD4D-62BBB53BE81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2526-4CAB-B02B-0F9410DB7E60}"/>
                </c:ext>
              </c:extLst>
            </c:dLbl>
            <c:dLbl>
              <c:idx val="7"/>
              <c:layout>
                <c:manualLayout>
                  <c:x val="-8.6086219640444606E-2"/>
                  <c:y val="2.1248973004426373E-4"/>
                </c:manualLayout>
              </c:layout>
              <c:tx>
                <c:rich>
                  <a:bodyPr/>
                  <a:lstStyle/>
                  <a:p>
                    <a:fld id="{8169AAA9-2AA1-4B24-B052-7CE7E8B4160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2526-4CAB-B02B-0F9410DB7E60}"/>
                </c:ext>
              </c:extLst>
            </c:dLbl>
            <c:dLbl>
              <c:idx val="8"/>
              <c:layout>
                <c:manualLayout>
                  <c:x val="-6.3656663338128269E-17"/>
                  <c:y val="2.033405489874596E-2"/>
                </c:manualLayout>
              </c:layout>
              <c:tx>
                <c:rich>
                  <a:bodyPr/>
                  <a:lstStyle/>
                  <a:p>
                    <a:fld id="{8A7A1F8D-0F0D-42FE-A38A-2914CC0C185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2526-4CAB-B02B-0F9410DB7E60}"/>
                </c:ext>
              </c:extLst>
            </c:dLbl>
            <c:dLbl>
              <c:idx val="9"/>
              <c:layout>
                <c:manualLayout>
                  <c:x val="2.2557378894171465E-2"/>
                  <c:y val="-2.8901859615817751E-3"/>
                </c:manualLayout>
              </c:layout>
              <c:tx>
                <c:rich>
                  <a:bodyPr/>
                  <a:lstStyle/>
                  <a:p>
                    <a:fld id="{0936F7EB-DF0A-4756-886B-217FBB9AD631}"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369-4274-A6E5-DBC5869381BB}"/>
                </c:ext>
              </c:extLst>
            </c:dLbl>
            <c:dLbl>
              <c:idx val="10"/>
              <c:layout>
                <c:manualLayout>
                  <c:x val="4.506961436559738E-2"/>
                  <c:y val="1.1738266855857887E-2"/>
                </c:manualLayout>
              </c:layout>
              <c:tx>
                <c:rich>
                  <a:bodyPr/>
                  <a:lstStyle/>
                  <a:p>
                    <a:fld id="{0F384682-4AA8-430C-A369-4EEBB5CA7DC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2758-485E-BD85-181484297055}"/>
                </c:ext>
              </c:extLst>
            </c:dLbl>
            <c:dLbl>
              <c:idx val="11"/>
              <c:layout>
                <c:manualLayout>
                  <c:x val="3.9982610780987277E-2"/>
                  <c:y val="8.7719278049620559E-3"/>
                </c:manualLayout>
              </c:layout>
              <c:tx>
                <c:rich>
                  <a:bodyPr/>
                  <a:lstStyle/>
                  <a:p>
                    <a:fld id="{21E4B133-1EC5-442E-81D1-F0BCBC1F9D51}"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A3A3-4D77-93E9-560616DDDD61}"/>
                </c:ext>
              </c:extLst>
            </c:dLbl>
            <c:spPr>
              <a:noFill/>
              <a:ln>
                <a:noFill/>
              </a:ln>
              <a:effectLst/>
            </c:spPr>
            <c:txPr>
              <a:bodyPr rot="0" spcFirstLastPara="1" vertOverflow="ellipsis" vert="horz" wrap="square" anchor="ctr" anchorCtr="1"/>
              <a:lstStyle/>
              <a:p>
                <a:pPr>
                  <a:defRPr sz="1000" b="1" i="0" u="none" strike="noStrike" kern="1200" baseline="0">
                    <a:solidFill>
                      <a:srgbClr val="008000"/>
                    </a:solidFill>
                    <a:latin typeface="+mj-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3175" cap="flat" cmpd="sng" algn="ctr">
                      <a:solidFill>
                        <a:srgbClr val="008000"/>
                      </a:solidFill>
                      <a:round/>
                    </a:ln>
                    <a:effectLst/>
                  </c:spPr>
                </c15:leaderLines>
              </c:ext>
            </c:extLst>
          </c:dLbls>
          <c:xVal>
            <c:numRef>
              <c:f>'Graphique 5'!$O$5:$Z$5</c:f>
              <c:numCache>
                <c:formatCode>0.0</c:formatCode>
                <c:ptCount val="12"/>
                <c:pt idx="0">
                  <c:v>17.545983826653888</c:v>
                </c:pt>
                <c:pt idx="1">
                  <c:v>47.402831898700967</c:v>
                </c:pt>
                <c:pt idx="2">
                  <c:v>26.888626530925443</c:v>
                </c:pt>
                <c:pt idx="3">
                  <c:v>13.973027413617176</c:v>
                </c:pt>
                <c:pt idx="4">
                  <c:v>6.6685744394375623</c:v>
                </c:pt>
                <c:pt idx="5">
                  <c:v>3.4445819125758219</c:v>
                </c:pt>
                <c:pt idx="6">
                  <c:v>3.6006253008507065</c:v>
                </c:pt>
                <c:pt idx="7">
                  <c:v>6.1751582452605289</c:v>
                </c:pt>
                <c:pt idx="8">
                  <c:v>28.328000276011711</c:v>
                </c:pt>
                <c:pt idx="9">
                  <c:v>17.809030089030269</c:v>
                </c:pt>
                <c:pt idx="10">
                  <c:v>15.465539111521656</c:v>
                </c:pt>
                <c:pt idx="11">
                  <c:v>14.242511360538817</c:v>
                </c:pt>
              </c:numCache>
            </c:numRef>
          </c:xVal>
          <c:yVal>
            <c:numRef>
              <c:f>'Graphique 5'!$B$5:$M$5</c:f>
              <c:numCache>
                <c:formatCode>0.0</c:formatCode>
                <c:ptCount val="12"/>
                <c:pt idx="0">
                  <c:v>57.134339418815372</c:v>
                </c:pt>
                <c:pt idx="1">
                  <c:v>73.222630929352732</c:v>
                </c:pt>
                <c:pt idx="2">
                  <c:v>69.160801371887416</c:v>
                </c:pt>
                <c:pt idx="3">
                  <c:v>36.335817180124131</c:v>
                </c:pt>
                <c:pt idx="4">
                  <c:v>16.912030905286066</c:v>
                </c:pt>
                <c:pt idx="5">
                  <c:v>9.4302730031941433</c:v>
                </c:pt>
                <c:pt idx="6">
                  <c:v>9.5768542723730707</c:v>
                </c:pt>
                <c:pt idx="7">
                  <c:v>27.115096184443281</c:v>
                </c:pt>
                <c:pt idx="8">
                  <c:v>52.118541034425206</c:v>
                </c:pt>
                <c:pt idx="9">
                  <c:v>38.629521404885011</c:v>
                </c:pt>
                <c:pt idx="10">
                  <c:v>36.70550317648653</c:v>
                </c:pt>
                <c:pt idx="11">
                  <c:v>32.271146447671022</c:v>
                </c:pt>
              </c:numCache>
            </c:numRef>
          </c:yVal>
          <c:smooth val="1"/>
          <c:extLst>
            <c:ext xmlns:c15="http://schemas.microsoft.com/office/drawing/2012/chart" uri="{02D57815-91ED-43cb-92C2-25804820EDAC}">
              <c15:datalabelsRange>
                <c15:f>'Graphique 5'!$B$3:$M$3</c15:f>
                <c15:dlblRangeCache>
                  <c:ptCount val="12"/>
                  <c:pt idx="0">
                    <c:v>mars-20</c:v>
                  </c:pt>
                  <c:pt idx="1">
                    <c:v>avr.-20</c:v>
                  </c:pt>
                  <c:pt idx="2">
                    <c:v>mai-20</c:v>
                  </c:pt>
                  <c:pt idx="3">
                    <c:v>juin-20</c:v>
                  </c:pt>
                  <c:pt idx="4">
                    <c:v>juil.-20</c:v>
                  </c:pt>
                  <c:pt idx="5">
                    <c:v>août-20</c:v>
                  </c:pt>
                  <c:pt idx="6">
                    <c:v>sept.-20</c:v>
                  </c:pt>
                  <c:pt idx="7">
                    <c:v>oct.-20</c:v>
                  </c:pt>
                  <c:pt idx="8">
                    <c:v>nov.-20</c:v>
                  </c:pt>
                  <c:pt idx="9">
                    <c:v>déc.-20</c:v>
                  </c:pt>
                  <c:pt idx="10">
                    <c:v>janv.-21</c:v>
                  </c:pt>
                  <c:pt idx="11">
                    <c:v>févr.-21</c:v>
                  </c:pt>
                </c15:dlblRangeCache>
              </c15:datalabelsRange>
            </c:ext>
            <c:ext xmlns:c16="http://schemas.microsoft.com/office/drawing/2014/chart" uri="{C3380CC4-5D6E-409C-BE32-E72D297353CC}">
              <c16:uniqueId val="{00000018-2526-4CAB-B02B-0F9410DB7E60}"/>
            </c:ext>
          </c:extLst>
        </c:ser>
        <c:dLbls>
          <c:showLegendKey val="0"/>
          <c:showVal val="0"/>
          <c:showCatName val="0"/>
          <c:showSerName val="0"/>
          <c:showPercent val="0"/>
          <c:showBubbleSize val="0"/>
        </c:dLbls>
        <c:axId val="70066752"/>
        <c:axId val="70059264"/>
      </c:scatterChart>
      <c:valAx>
        <c:axId val="70066752"/>
        <c:scaling>
          <c:orientation val="minMax"/>
        </c:scaling>
        <c:delete val="0"/>
        <c:axPos val="b"/>
        <c:majorGridlines>
          <c:spPr>
            <a:ln w="3175" cap="flat" cmpd="sng" algn="ctr">
              <a:solidFill>
                <a:schemeClr val="tx1">
                  <a:lumMod val="15000"/>
                  <a:lumOff val="85000"/>
                </a:schemeClr>
              </a:solidFill>
              <a:prstDash val="dash"/>
              <a:round/>
            </a:ln>
            <a:effectLst/>
          </c:spPr>
        </c:majorGridlines>
        <c:title>
          <c:tx>
            <c:rich>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r>
                  <a:rPr lang="fr-FR" sz="900" b="1" i="0" baseline="0">
                    <a:solidFill>
                      <a:schemeClr val="tx1"/>
                    </a:solidFill>
                    <a:effectLst/>
                  </a:rPr>
                  <a:t>Taux de recours ETP au sein du secteur (estimation Acemo-Covid)</a:t>
                </a:r>
                <a:endParaRPr lang="fr-FR" sz="900">
                  <a:solidFill>
                    <a:schemeClr val="tx1"/>
                  </a:solidFill>
                  <a:effectLst/>
                </a:endParaRPr>
              </a:p>
            </c:rich>
          </c:tx>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j-lt"/>
                <a:ea typeface="+mn-ea"/>
                <a:cs typeface="+mn-cs"/>
              </a:defRPr>
            </a:pPr>
            <a:endParaRPr lang="fr-FR"/>
          </a:p>
        </c:txPr>
        <c:crossAx val="70059264"/>
        <c:crosses val="autoZero"/>
        <c:crossBetween val="midCat"/>
      </c:valAx>
      <c:valAx>
        <c:axId val="70059264"/>
        <c:scaling>
          <c:orientation val="minMax"/>
          <c:max val="90"/>
        </c:scaling>
        <c:delete val="0"/>
        <c:axPos val="l"/>
        <c:majorGridlines>
          <c:spPr>
            <a:ln w="317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900" b="1" i="0" u="none" strike="noStrike" kern="1200" baseline="0">
                    <a:solidFill>
                      <a:schemeClr val="tx1"/>
                    </a:solidFill>
                    <a:latin typeface="+mj-lt"/>
                    <a:ea typeface="+mn-ea"/>
                    <a:cs typeface="+mn-cs"/>
                  </a:defRPr>
                </a:pPr>
                <a:r>
                  <a:rPr lang="fr-FR" sz="900" b="1" i="0" baseline="0">
                    <a:solidFill>
                      <a:schemeClr val="tx1"/>
                    </a:solidFill>
                    <a:effectLst/>
                  </a:rPr>
                  <a:t>Taux de recours PP au sein du secteur (estimation Acemo-Covid)</a:t>
                </a:r>
                <a:endParaRPr lang="fr-FR" sz="900">
                  <a:solidFill>
                    <a:schemeClr val="tx1"/>
                  </a:solidFill>
                  <a:effectLst/>
                </a:endParaRP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j-lt"/>
                <a:ea typeface="+mn-ea"/>
                <a:cs typeface="+mn-cs"/>
              </a:defRPr>
            </a:pPr>
            <a:endParaRPr lang="fr-FR"/>
          </a:p>
        </c:txPr>
        <c:crossAx val="70066752"/>
        <c:crosses val="autoZero"/>
        <c:crossBetween val="midCat"/>
      </c:valAx>
      <c:spPr>
        <a:noFill/>
        <a:ln>
          <a:noFill/>
        </a:ln>
        <a:effectLst/>
      </c:spPr>
    </c:plotArea>
    <c:legend>
      <c:legendPos val="t"/>
      <c:layout/>
      <c:overlay val="0"/>
      <c:spPr>
        <a:solidFill>
          <a:schemeClr val="bg1"/>
        </a:solidFill>
        <a:ln>
          <a:solidFill>
            <a:schemeClr val="tx1"/>
          </a:solid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j-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latin typeface="+mj-lt"/>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'Graphique 6'!$A$3</c:f>
              <c:strCache>
                <c:ptCount val="1"/>
                <c:pt idx="0">
                  <c:v>1-Moins de 20 salariés</c:v>
                </c:pt>
              </c:strCache>
            </c:strRef>
          </c:tx>
          <c:spPr>
            <a:solidFill>
              <a:schemeClr val="accent1"/>
            </a:solidFill>
            <a:ln>
              <a:noFill/>
            </a:ln>
            <a:effectLst/>
          </c:spPr>
          <c:dLbls>
            <c:dLbl>
              <c:idx val="0"/>
              <c:layout>
                <c:manualLayout>
                  <c:x val="0.36463481603514553"/>
                  <c:y val="1.1204481792717087E-2"/>
                </c:manualLayout>
              </c:layout>
              <c:tx>
                <c:rich>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6ED0ACF6-87D8-4E04-86EB-644DC11C59BB}" type="CELLRANGE">
                      <a:rPr lang="en-US">
                        <a:solidFill>
                          <a:schemeClr val="bg1"/>
                        </a:solidFill>
                      </a:rPr>
                      <a:pPr>
                        <a:defRPr>
                          <a:solidFill>
                            <a:schemeClr val="bg1"/>
                          </a:solidFill>
                        </a:defRPr>
                      </a:pPr>
                      <a:t>[PLAGECELL]</a:t>
                    </a:fld>
                    <a:endParaRPr lang="fr-FR"/>
                  </a:p>
                </c:rich>
              </c:tx>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CD46-4365-B202-2E1F06208A9D}"/>
                </c:ext>
              </c:extLst>
            </c:dLbl>
            <c:dLbl>
              <c:idx val="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D46-4365-B202-2E1F06208A9D}"/>
                </c:ext>
              </c:extLst>
            </c:dLbl>
            <c:dLbl>
              <c:idx val="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D46-4365-B202-2E1F06208A9D}"/>
                </c:ext>
              </c:extLst>
            </c:dLbl>
            <c:dLbl>
              <c:idx val="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D46-4365-B202-2E1F06208A9D}"/>
                </c:ext>
              </c:extLst>
            </c:dLbl>
            <c:dLbl>
              <c:idx val="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D46-4365-B202-2E1F06208A9D}"/>
                </c:ext>
              </c:extLst>
            </c:dLbl>
            <c:dLbl>
              <c:idx val="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D46-4365-B202-2E1F06208A9D}"/>
                </c:ext>
              </c:extLst>
            </c:dLbl>
            <c:dLbl>
              <c:idx val="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D46-4365-B202-2E1F06208A9D}"/>
                </c:ext>
              </c:extLst>
            </c:dLbl>
            <c:dLbl>
              <c:idx val="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D46-4365-B202-2E1F06208A9D}"/>
                </c:ext>
              </c:extLst>
            </c:dLbl>
            <c:dLbl>
              <c:idx val="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D46-4365-B202-2E1F06208A9D}"/>
                </c:ext>
              </c:extLst>
            </c:dLbl>
            <c:dLbl>
              <c:idx val="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D46-4365-B202-2E1F06208A9D}"/>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D46-4365-B202-2E1F06208A9D}"/>
                </c:ext>
              </c:extLst>
            </c:dLbl>
            <c:dLbl>
              <c:idx val="1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5C3-4BE5-8F67-7D5D2D3E09B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'Graphique 6'!$B$2:$M$2</c:f>
              <c:numCache>
                <c:formatCode>[$-40C]mmm\-yy;@</c:formatCode>
                <c:ptCount val="12"/>
                <c:pt idx="0">
                  <c:v>43891</c:v>
                </c:pt>
                <c:pt idx="1">
                  <c:v>43922</c:v>
                </c:pt>
                <c:pt idx="2">
                  <c:v>43952</c:v>
                </c:pt>
                <c:pt idx="3">
                  <c:v>43983</c:v>
                </c:pt>
                <c:pt idx="4">
                  <c:v>44014</c:v>
                </c:pt>
                <c:pt idx="5">
                  <c:v>44046</c:v>
                </c:pt>
                <c:pt idx="6">
                  <c:v>44075</c:v>
                </c:pt>
                <c:pt idx="7">
                  <c:v>44106</c:v>
                </c:pt>
                <c:pt idx="8">
                  <c:v>44138</c:v>
                </c:pt>
                <c:pt idx="9">
                  <c:v>44169</c:v>
                </c:pt>
                <c:pt idx="10">
                  <c:v>44201</c:v>
                </c:pt>
                <c:pt idx="11">
                  <c:v>44233</c:v>
                </c:pt>
              </c:numCache>
            </c:numRef>
          </c:cat>
          <c:val>
            <c:numRef>
              <c:f>'Graphique 6'!$B$3:$M$3</c:f>
              <c:numCache>
                <c:formatCode>0.0</c:formatCode>
                <c:ptCount val="12"/>
                <c:pt idx="0">
                  <c:v>38.801667701280685</c:v>
                </c:pt>
                <c:pt idx="1">
                  <c:v>36.740006595929295</c:v>
                </c:pt>
                <c:pt idx="2">
                  <c:v>36.133112851523002</c:v>
                </c:pt>
                <c:pt idx="3">
                  <c:v>30.971455891135658</c:v>
                </c:pt>
                <c:pt idx="4">
                  <c:v>29.407307699504372</c:v>
                </c:pt>
                <c:pt idx="5">
                  <c:v>31.834352566549462</c:v>
                </c:pt>
                <c:pt idx="6">
                  <c:v>30.20537142218938</c:v>
                </c:pt>
                <c:pt idx="7">
                  <c:v>40.629701360661599</c:v>
                </c:pt>
                <c:pt idx="8">
                  <c:v>41.662914299565529</c:v>
                </c:pt>
                <c:pt idx="9">
                  <c:v>43.249221422138866</c:v>
                </c:pt>
                <c:pt idx="10">
                  <c:v>40.566519915457896</c:v>
                </c:pt>
                <c:pt idx="11">
                  <c:v>39.774690380890348</c:v>
                </c:pt>
              </c:numCache>
            </c:numRef>
          </c:val>
          <c:extLst>
            <c:ext xmlns:c15="http://schemas.microsoft.com/office/drawing/2012/chart" uri="{02D57815-91ED-43cb-92C2-25804820EDAC}">
              <c15:datalabelsRange>
                <c15:f>'Graphique 6'!$N$3</c15:f>
                <c15:dlblRangeCache>
                  <c:ptCount val="1"/>
                  <c:pt idx="0">
                    <c:v>Moins de 20 salariés</c:v>
                  </c:pt>
                </c15:dlblRangeCache>
              </c15:datalabelsRange>
            </c:ext>
            <c:ext xmlns:c16="http://schemas.microsoft.com/office/drawing/2014/chart" uri="{C3380CC4-5D6E-409C-BE32-E72D297353CC}">
              <c16:uniqueId val="{00000000-CD46-4365-B202-2E1F06208A9D}"/>
            </c:ext>
          </c:extLst>
        </c:ser>
        <c:ser>
          <c:idx val="1"/>
          <c:order val="1"/>
          <c:tx>
            <c:strRef>
              <c:f>'Graphique 6'!$A$4</c:f>
              <c:strCache>
                <c:ptCount val="1"/>
                <c:pt idx="0">
                  <c:v>2-Entre 20 et 49 salariés</c:v>
                </c:pt>
              </c:strCache>
            </c:strRef>
          </c:tx>
          <c:spPr>
            <a:solidFill>
              <a:schemeClr val="accent2"/>
            </a:solidFill>
            <a:ln>
              <a:noFill/>
            </a:ln>
            <a:effectLst/>
          </c:spPr>
          <c:dLbls>
            <c:dLbl>
              <c:idx val="0"/>
              <c:layout>
                <c:manualLayout>
                  <c:x val="0.34157056562328392"/>
                  <c:y val="7.4696545284780508E-2"/>
                </c:manualLayout>
              </c:layout>
              <c:tx>
                <c:rich>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9D1ABB33-4126-4F36-85D1-8F80C63D913B}" type="CELLRANGE">
                      <a:rPr lang="en-US">
                        <a:solidFill>
                          <a:schemeClr val="bg1"/>
                        </a:solidFill>
                      </a:rPr>
                      <a:pPr>
                        <a:defRPr>
                          <a:solidFill>
                            <a:schemeClr val="bg1"/>
                          </a:solidFill>
                        </a:defRPr>
                      </a:pPr>
                      <a:t>[PLAGECELL]</a:t>
                    </a:fld>
                    <a:endParaRPr lang="fr-FR"/>
                  </a:p>
                </c:rich>
              </c:tx>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20106526222937124"/>
                      <c:h val="8.8478057889822589E-2"/>
                    </c:manualLayout>
                  </c15:layout>
                  <c15:dlblFieldTable/>
                  <c15:showDataLabelsRange val="1"/>
                </c:ext>
                <c:ext xmlns:c16="http://schemas.microsoft.com/office/drawing/2014/chart" uri="{C3380CC4-5D6E-409C-BE32-E72D297353CC}">
                  <c16:uniqueId val="{0000000E-CD46-4365-B202-2E1F06208A9D}"/>
                </c:ext>
              </c:extLst>
            </c:dLbl>
            <c:dLbl>
              <c:idx val="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CD46-4365-B202-2E1F06208A9D}"/>
                </c:ext>
              </c:extLst>
            </c:dLbl>
            <c:dLbl>
              <c:idx val="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CD46-4365-B202-2E1F06208A9D}"/>
                </c:ext>
              </c:extLst>
            </c:dLbl>
            <c:dLbl>
              <c:idx val="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CD46-4365-B202-2E1F06208A9D}"/>
                </c:ext>
              </c:extLst>
            </c:dLbl>
            <c:dLbl>
              <c:idx val="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CD46-4365-B202-2E1F06208A9D}"/>
                </c:ext>
              </c:extLst>
            </c:dLbl>
            <c:dLbl>
              <c:idx val="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CD46-4365-B202-2E1F06208A9D}"/>
                </c:ext>
              </c:extLst>
            </c:dLbl>
            <c:dLbl>
              <c:idx val="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CD46-4365-B202-2E1F06208A9D}"/>
                </c:ext>
              </c:extLst>
            </c:dLbl>
            <c:dLbl>
              <c:idx val="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CD46-4365-B202-2E1F06208A9D}"/>
                </c:ext>
              </c:extLst>
            </c:dLbl>
            <c:dLbl>
              <c:idx val="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CD46-4365-B202-2E1F06208A9D}"/>
                </c:ext>
              </c:extLst>
            </c:dLbl>
            <c:dLbl>
              <c:idx val="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D46-4365-B202-2E1F06208A9D}"/>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D46-4365-B202-2E1F06208A9D}"/>
                </c:ext>
              </c:extLst>
            </c:dLbl>
            <c:dLbl>
              <c:idx val="1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5C3-4BE5-8F67-7D5D2D3E09B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'Graphique 6'!$B$2:$M$2</c:f>
              <c:numCache>
                <c:formatCode>[$-40C]mmm\-yy;@</c:formatCode>
                <c:ptCount val="12"/>
                <c:pt idx="0">
                  <c:v>43891</c:v>
                </c:pt>
                <c:pt idx="1">
                  <c:v>43922</c:v>
                </c:pt>
                <c:pt idx="2">
                  <c:v>43952</c:v>
                </c:pt>
                <c:pt idx="3">
                  <c:v>43983</c:v>
                </c:pt>
                <c:pt idx="4">
                  <c:v>44014</c:v>
                </c:pt>
                <c:pt idx="5">
                  <c:v>44046</c:v>
                </c:pt>
                <c:pt idx="6">
                  <c:v>44075</c:v>
                </c:pt>
                <c:pt idx="7">
                  <c:v>44106</c:v>
                </c:pt>
                <c:pt idx="8">
                  <c:v>44138</c:v>
                </c:pt>
                <c:pt idx="9">
                  <c:v>44169</c:v>
                </c:pt>
                <c:pt idx="10">
                  <c:v>44201</c:v>
                </c:pt>
                <c:pt idx="11">
                  <c:v>44233</c:v>
                </c:pt>
              </c:numCache>
            </c:numRef>
          </c:cat>
          <c:val>
            <c:numRef>
              <c:f>'Graphique 6'!$B$4:$M$4</c:f>
              <c:numCache>
                <c:formatCode>0.0</c:formatCode>
                <c:ptCount val="12"/>
                <c:pt idx="0">
                  <c:v>15.642931143364663</c:v>
                </c:pt>
                <c:pt idx="1">
                  <c:v>15.38103732398017</c:v>
                </c:pt>
                <c:pt idx="2">
                  <c:v>14.695763826036778</c:v>
                </c:pt>
                <c:pt idx="3">
                  <c:v>14.641567640588566</c:v>
                </c:pt>
                <c:pt idx="4">
                  <c:v>14.253019895665345</c:v>
                </c:pt>
                <c:pt idx="5">
                  <c:v>14.010685715931187</c:v>
                </c:pt>
                <c:pt idx="6">
                  <c:v>13.921535762941037</c:v>
                </c:pt>
                <c:pt idx="7">
                  <c:v>12.717759529005834</c:v>
                </c:pt>
                <c:pt idx="8">
                  <c:v>13.613309088360722</c:v>
                </c:pt>
                <c:pt idx="9">
                  <c:v>13.830866196956029</c:v>
                </c:pt>
                <c:pt idx="10">
                  <c:v>14.030488205226654</c:v>
                </c:pt>
                <c:pt idx="11">
                  <c:v>14.780409939092543</c:v>
                </c:pt>
              </c:numCache>
            </c:numRef>
          </c:val>
          <c:extLst>
            <c:ext xmlns:c15="http://schemas.microsoft.com/office/drawing/2012/chart" uri="{02D57815-91ED-43cb-92C2-25804820EDAC}">
              <c15:datalabelsRange>
                <c15:f>'Graphique 6'!$N$4</c15:f>
                <c15:dlblRangeCache>
                  <c:ptCount val="1"/>
                  <c:pt idx="0">
                    <c:v>Entre 20 et 49 salariés</c:v>
                  </c:pt>
                </c15:dlblRangeCache>
              </c15:datalabelsRange>
            </c:ext>
            <c:ext xmlns:c16="http://schemas.microsoft.com/office/drawing/2014/chart" uri="{C3380CC4-5D6E-409C-BE32-E72D297353CC}">
              <c16:uniqueId val="{00000001-CD46-4365-B202-2E1F06208A9D}"/>
            </c:ext>
          </c:extLst>
        </c:ser>
        <c:ser>
          <c:idx val="2"/>
          <c:order val="2"/>
          <c:tx>
            <c:strRef>
              <c:f>'Graphique 6'!$A$5</c:f>
              <c:strCache>
                <c:ptCount val="1"/>
                <c:pt idx="0">
                  <c:v>3-Entre 50 et 249 salariés</c:v>
                </c:pt>
              </c:strCache>
            </c:strRef>
          </c:tx>
          <c:spPr>
            <a:solidFill>
              <a:schemeClr val="accent3"/>
            </a:solidFill>
            <a:ln>
              <a:noFill/>
            </a:ln>
            <a:effectLst/>
          </c:spPr>
          <c:dLbls>
            <c:dLbl>
              <c:idx val="0"/>
              <c:layout>
                <c:manualLayout>
                  <c:x val="0.33278409803387426"/>
                  <c:y val="7.2829278693104543E-2"/>
                </c:manualLayout>
              </c:layout>
              <c:tx>
                <c:rich>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86B33BBC-64C0-4C07-8196-76102393B12C}" type="CELLRANGE">
                      <a:rPr lang="en-US">
                        <a:solidFill>
                          <a:schemeClr val="bg1"/>
                        </a:solidFill>
                      </a:rPr>
                      <a:pPr>
                        <a:defRPr>
                          <a:solidFill>
                            <a:schemeClr val="bg1"/>
                          </a:solidFill>
                        </a:defRPr>
                      </a:pPr>
                      <a:t>[PLAGECELL]</a:t>
                    </a:fld>
                    <a:endParaRPr lang="fr-FR"/>
                  </a:p>
                </c:rich>
              </c:tx>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23978034047226796"/>
                      <c:h val="5.9645191409897283E-2"/>
                    </c:manualLayout>
                  </c15:layout>
                  <c15:dlblFieldTable/>
                  <c15:showDataLabelsRange val="1"/>
                </c:ext>
                <c:ext xmlns:c16="http://schemas.microsoft.com/office/drawing/2014/chart" uri="{C3380CC4-5D6E-409C-BE32-E72D297353CC}">
                  <c16:uniqueId val="{0000000F-CD46-4365-B202-2E1F06208A9D}"/>
                </c:ext>
              </c:extLst>
            </c:dLbl>
            <c:dLbl>
              <c:idx val="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CD46-4365-B202-2E1F06208A9D}"/>
                </c:ext>
              </c:extLst>
            </c:dLbl>
            <c:dLbl>
              <c:idx val="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CD46-4365-B202-2E1F06208A9D}"/>
                </c:ext>
              </c:extLst>
            </c:dLbl>
            <c:dLbl>
              <c:idx val="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CD46-4365-B202-2E1F06208A9D}"/>
                </c:ext>
              </c:extLst>
            </c:dLbl>
            <c:dLbl>
              <c:idx val="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CD46-4365-B202-2E1F06208A9D}"/>
                </c:ext>
              </c:extLst>
            </c:dLbl>
            <c:dLbl>
              <c:idx val="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D46-4365-B202-2E1F06208A9D}"/>
                </c:ext>
              </c:extLst>
            </c:dLbl>
            <c:dLbl>
              <c:idx val="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CD46-4365-B202-2E1F06208A9D}"/>
                </c:ext>
              </c:extLst>
            </c:dLbl>
            <c:dLbl>
              <c:idx val="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CD46-4365-B202-2E1F06208A9D}"/>
                </c:ext>
              </c:extLst>
            </c:dLbl>
            <c:dLbl>
              <c:idx val="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CD46-4365-B202-2E1F06208A9D}"/>
                </c:ext>
              </c:extLst>
            </c:dLbl>
            <c:dLbl>
              <c:idx val="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CD46-4365-B202-2E1F06208A9D}"/>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CD46-4365-B202-2E1F06208A9D}"/>
                </c:ext>
              </c:extLst>
            </c:dLbl>
            <c:dLbl>
              <c:idx val="1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5C3-4BE5-8F67-7D5D2D3E09B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'Graphique 6'!$B$2:$M$2</c:f>
              <c:numCache>
                <c:formatCode>[$-40C]mmm\-yy;@</c:formatCode>
                <c:ptCount val="12"/>
                <c:pt idx="0">
                  <c:v>43891</c:v>
                </c:pt>
                <c:pt idx="1">
                  <c:v>43922</c:v>
                </c:pt>
                <c:pt idx="2">
                  <c:v>43952</c:v>
                </c:pt>
                <c:pt idx="3">
                  <c:v>43983</c:v>
                </c:pt>
                <c:pt idx="4">
                  <c:v>44014</c:v>
                </c:pt>
                <c:pt idx="5">
                  <c:v>44046</c:v>
                </c:pt>
                <c:pt idx="6">
                  <c:v>44075</c:v>
                </c:pt>
                <c:pt idx="7">
                  <c:v>44106</c:v>
                </c:pt>
                <c:pt idx="8">
                  <c:v>44138</c:v>
                </c:pt>
                <c:pt idx="9">
                  <c:v>44169</c:v>
                </c:pt>
                <c:pt idx="10">
                  <c:v>44201</c:v>
                </c:pt>
                <c:pt idx="11">
                  <c:v>44233</c:v>
                </c:pt>
              </c:numCache>
            </c:numRef>
          </c:cat>
          <c:val>
            <c:numRef>
              <c:f>'Graphique 6'!$B$5:$M$5</c:f>
              <c:numCache>
                <c:formatCode>0.0</c:formatCode>
                <c:ptCount val="12"/>
                <c:pt idx="0">
                  <c:v>18.362013212113084</c:v>
                </c:pt>
                <c:pt idx="1">
                  <c:v>18.655722944453167</c:v>
                </c:pt>
                <c:pt idx="2">
                  <c:v>18.607878192201987</c:v>
                </c:pt>
                <c:pt idx="3">
                  <c:v>19.722720117120069</c:v>
                </c:pt>
                <c:pt idx="4">
                  <c:v>19.49396520372277</c:v>
                </c:pt>
                <c:pt idx="5">
                  <c:v>18.415322209441808</c:v>
                </c:pt>
                <c:pt idx="6">
                  <c:v>18.456959085996619</c:v>
                </c:pt>
                <c:pt idx="7">
                  <c:v>14.097575426099299</c:v>
                </c:pt>
                <c:pt idx="8">
                  <c:v>15.160568758450566</c:v>
                </c:pt>
                <c:pt idx="9">
                  <c:v>15.439337080085618</c:v>
                </c:pt>
                <c:pt idx="10">
                  <c:v>15.635834731270402</c:v>
                </c:pt>
                <c:pt idx="11">
                  <c:v>17.037195083850261</c:v>
                </c:pt>
              </c:numCache>
            </c:numRef>
          </c:val>
          <c:extLst>
            <c:ext xmlns:c15="http://schemas.microsoft.com/office/drawing/2012/chart" uri="{02D57815-91ED-43cb-92C2-25804820EDAC}">
              <c15:datalabelsRange>
                <c15:f>'Graphique 6'!$N$5</c15:f>
                <c15:dlblRangeCache>
                  <c:ptCount val="1"/>
                  <c:pt idx="0">
                    <c:v>Entre 50 et 249 salariés</c:v>
                  </c:pt>
                </c15:dlblRangeCache>
              </c15:datalabelsRange>
            </c:ext>
            <c:ext xmlns:c16="http://schemas.microsoft.com/office/drawing/2014/chart" uri="{C3380CC4-5D6E-409C-BE32-E72D297353CC}">
              <c16:uniqueId val="{00000002-CD46-4365-B202-2E1F06208A9D}"/>
            </c:ext>
          </c:extLst>
        </c:ser>
        <c:ser>
          <c:idx val="3"/>
          <c:order val="3"/>
          <c:tx>
            <c:strRef>
              <c:f>'Graphique 6'!$A$6</c:f>
              <c:strCache>
                <c:ptCount val="1"/>
                <c:pt idx="0">
                  <c:v>4-Entre 250 et 499 salariés</c:v>
                </c:pt>
              </c:strCache>
            </c:strRef>
          </c:tx>
          <c:spPr>
            <a:solidFill>
              <a:schemeClr val="accent4"/>
            </a:solidFill>
            <a:ln>
              <a:noFill/>
            </a:ln>
            <a:effectLst/>
          </c:spPr>
          <c:dLbls>
            <c:dLbl>
              <c:idx val="0"/>
              <c:layout>
                <c:manualLayout>
                  <c:x val="0.36716597405081941"/>
                  <c:y val="6.9832720154445208E-2"/>
                </c:manualLayout>
              </c:layout>
              <c:tx>
                <c:rich>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1D57398C-9299-405C-A22F-2A520984E7F1}" type="CELLRANGE">
                      <a:rPr lang="en-US">
                        <a:solidFill>
                          <a:schemeClr val="bg1"/>
                        </a:solidFill>
                      </a:rPr>
                      <a:pPr>
                        <a:defRPr>
                          <a:solidFill>
                            <a:schemeClr val="bg1"/>
                          </a:solidFill>
                        </a:defRPr>
                      </a:pPr>
                      <a:t>[PLAGECELL]</a:t>
                    </a:fld>
                    <a:endParaRPr lang="fr-FR"/>
                  </a:p>
                </c:rich>
              </c:tx>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25419000549148818"/>
                      <c:h val="4.4705882352941165E-2"/>
                    </c:manualLayout>
                  </c15:layout>
                  <c15:dlblFieldTable/>
                  <c15:showDataLabelsRange val="1"/>
                </c:ext>
                <c:ext xmlns:c16="http://schemas.microsoft.com/office/drawing/2014/chart" uri="{C3380CC4-5D6E-409C-BE32-E72D297353CC}">
                  <c16:uniqueId val="{00000010-CD46-4365-B202-2E1F06208A9D}"/>
                </c:ext>
              </c:extLst>
            </c:dLbl>
            <c:dLbl>
              <c:idx val="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CD46-4365-B202-2E1F06208A9D}"/>
                </c:ext>
              </c:extLst>
            </c:dLbl>
            <c:dLbl>
              <c:idx val="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CD46-4365-B202-2E1F06208A9D}"/>
                </c:ext>
              </c:extLst>
            </c:dLbl>
            <c:dLbl>
              <c:idx val="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CD46-4365-B202-2E1F06208A9D}"/>
                </c:ext>
              </c:extLst>
            </c:dLbl>
            <c:dLbl>
              <c:idx val="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CD46-4365-B202-2E1F06208A9D}"/>
                </c:ext>
              </c:extLst>
            </c:dLbl>
            <c:dLbl>
              <c:idx val="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CD46-4365-B202-2E1F06208A9D}"/>
                </c:ext>
              </c:extLst>
            </c:dLbl>
            <c:dLbl>
              <c:idx val="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CD46-4365-B202-2E1F06208A9D}"/>
                </c:ext>
              </c:extLst>
            </c:dLbl>
            <c:dLbl>
              <c:idx val="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CD46-4365-B202-2E1F06208A9D}"/>
                </c:ext>
              </c:extLst>
            </c:dLbl>
            <c:dLbl>
              <c:idx val="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CD46-4365-B202-2E1F06208A9D}"/>
                </c:ext>
              </c:extLst>
            </c:dLbl>
            <c:dLbl>
              <c:idx val="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CD46-4365-B202-2E1F06208A9D}"/>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CD46-4365-B202-2E1F06208A9D}"/>
                </c:ext>
              </c:extLst>
            </c:dLbl>
            <c:dLbl>
              <c:idx val="1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5C3-4BE5-8F67-7D5D2D3E09B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'Graphique 6'!$B$2:$M$2</c:f>
              <c:numCache>
                <c:formatCode>[$-40C]mmm\-yy;@</c:formatCode>
                <c:ptCount val="12"/>
                <c:pt idx="0">
                  <c:v>43891</c:v>
                </c:pt>
                <c:pt idx="1">
                  <c:v>43922</c:v>
                </c:pt>
                <c:pt idx="2">
                  <c:v>43952</c:v>
                </c:pt>
                <c:pt idx="3">
                  <c:v>43983</c:v>
                </c:pt>
                <c:pt idx="4">
                  <c:v>44014</c:v>
                </c:pt>
                <c:pt idx="5">
                  <c:v>44046</c:v>
                </c:pt>
                <c:pt idx="6">
                  <c:v>44075</c:v>
                </c:pt>
                <c:pt idx="7">
                  <c:v>44106</c:v>
                </c:pt>
                <c:pt idx="8">
                  <c:v>44138</c:v>
                </c:pt>
                <c:pt idx="9">
                  <c:v>44169</c:v>
                </c:pt>
                <c:pt idx="10">
                  <c:v>44201</c:v>
                </c:pt>
                <c:pt idx="11">
                  <c:v>44233</c:v>
                </c:pt>
              </c:numCache>
            </c:numRef>
          </c:cat>
          <c:val>
            <c:numRef>
              <c:f>'Graphique 6'!$B$6:$M$6</c:f>
              <c:numCache>
                <c:formatCode>0.0</c:formatCode>
                <c:ptCount val="12"/>
                <c:pt idx="0">
                  <c:v>5.6998451138779407</c:v>
                </c:pt>
                <c:pt idx="1">
                  <c:v>6.2788284796107732</c:v>
                </c:pt>
                <c:pt idx="2">
                  <c:v>6.3673768902619203</c:v>
                </c:pt>
                <c:pt idx="3">
                  <c:v>7.2038605839798651</c:v>
                </c:pt>
                <c:pt idx="4">
                  <c:v>7.2976209573670818</c:v>
                </c:pt>
                <c:pt idx="5">
                  <c:v>6.7835235855464751</c:v>
                </c:pt>
                <c:pt idx="6">
                  <c:v>7.2209473720960009</c:v>
                </c:pt>
                <c:pt idx="7">
                  <c:v>5.5832840630692031</c:v>
                </c:pt>
                <c:pt idx="8">
                  <c:v>4.8644197326565193</c:v>
                </c:pt>
                <c:pt idx="9">
                  <c:v>4.9431242709827634</c:v>
                </c:pt>
                <c:pt idx="10">
                  <c:v>5.1844901478699681</c:v>
                </c:pt>
                <c:pt idx="11">
                  <c:v>5.7339240885732705</c:v>
                </c:pt>
              </c:numCache>
            </c:numRef>
          </c:val>
          <c:extLst>
            <c:ext xmlns:c15="http://schemas.microsoft.com/office/drawing/2012/chart" uri="{02D57815-91ED-43cb-92C2-25804820EDAC}">
              <c15:datalabelsRange>
                <c15:f>'Graphique 6'!$N$6</c15:f>
                <c15:dlblRangeCache>
                  <c:ptCount val="1"/>
                  <c:pt idx="0">
                    <c:v>Entre 250 et 499 salariés</c:v>
                  </c:pt>
                </c15:dlblRangeCache>
              </c15:datalabelsRange>
            </c:ext>
            <c:ext xmlns:c16="http://schemas.microsoft.com/office/drawing/2014/chart" uri="{C3380CC4-5D6E-409C-BE32-E72D297353CC}">
              <c16:uniqueId val="{00000003-CD46-4365-B202-2E1F06208A9D}"/>
            </c:ext>
          </c:extLst>
        </c:ser>
        <c:ser>
          <c:idx val="4"/>
          <c:order val="4"/>
          <c:tx>
            <c:strRef>
              <c:f>'Graphique 6'!$A$7</c:f>
              <c:strCache>
                <c:ptCount val="1"/>
                <c:pt idx="0">
                  <c:v>5-Entre 500 et 999 salariés</c:v>
                </c:pt>
              </c:strCache>
            </c:strRef>
          </c:tx>
          <c:spPr>
            <a:solidFill>
              <a:schemeClr val="accent5"/>
            </a:solidFill>
            <a:ln>
              <a:noFill/>
            </a:ln>
            <a:effectLst/>
          </c:spPr>
          <c:dLbls>
            <c:dLbl>
              <c:idx val="0"/>
              <c:layout>
                <c:manualLayout>
                  <c:x val="0.3735648406837232"/>
                  <c:y val="6.1412449287704209E-2"/>
                </c:manualLayout>
              </c:layout>
              <c:tx>
                <c:rich>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FEEF7548-25FD-46A0-8E8F-675BC8FC6E82}" type="CELLRANGE">
                      <a:rPr lang="en-US">
                        <a:solidFill>
                          <a:schemeClr val="bg1"/>
                        </a:solidFill>
                      </a:rPr>
                      <a:pPr>
                        <a:defRPr>
                          <a:solidFill>
                            <a:schemeClr val="bg1"/>
                          </a:solidFill>
                        </a:defRPr>
                      </a:pPr>
                      <a:t>[PLAGECELL]</a:t>
                    </a:fld>
                    <a:endParaRPr lang="fr-FR"/>
                  </a:p>
                </c:rich>
              </c:tx>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25304437842090721"/>
                      <c:h val="4.0054392733382779E-2"/>
                    </c:manualLayout>
                  </c15:layout>
                  <c15:dlblFieldTable/>
                  <c15:showDataLabelsRange val="1"/>
                </c:ext>
                <c:ext xmlns:c16="http://schemas.microsoft.com/office/drawing/2014/chart" uri="{C3380CC4-5D6E-409C-BE32-E72D297353CC}">
                  <c16:uniqueId val="{00000011-CD46-4365-B202-2E1F06208A9D}"/>
                </c:ext>
              </c:extLst>
            </c:dLbl>
            <c:dLbl>
              <c:idx val="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CD46-4365-B202-2E1F06208A9D}"/>
                </c:ext>
              </c:extLst>
            </c:dLbl>
            <c:dLbl>
              <c:idx val="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CD46-4365-B202-2E1F06208A9D}"/>
                </c:ext>
              </c:extLst>
            </c:dLbl>
            <c:dLbl>
              <c:idx val="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CD46-4365-B202-2E1F06208A9D}"/>
                </c:ext>
              </c:extLst>
            </c:dLbl>
            <c:dLbl>
              <c:idx val="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CD46-4365-B202-2E1F06208A9D}"/>
                </c:ext>
              </c:extLst>
            </c:dLbl>
            <c:dLbl>
              <c:idx val="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CD46-4365-B202-2E1F06208A9D}"/>
                </c:ext>
              </c:extLst>
            </c:dLbl>
            <c:dLbl>
              <c:idx val="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CD46-4365-B202-2E1F06208A9D}"/>
                </c:ext>
              </c:extLst>
            </c:dLbl>
            <c:dLbl>
              <c:idx val="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CD46-4365-B202-2E1F06208A9D}"/>
                </c:ext>
              </c:extLst>
            </c:dLbl>
            <c:dLbl>
              <c:idx val="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CD46-4365-B202-2E1F06208A9D}"/>
                </c:ext>
              </c:extLst>
            </c:dLbl>
            <c:dLbl>
              <c:idx val="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CD46-4365-B202-2E1F06208A9D}"/>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CD46-4365-B202-2E1F06208A9D}"/>
                </c:ext>
              </c:extLst>
            </c:dLbl>
            <c:dLbl>
              <c:idx val="1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5C3-4BE5-8F67-7D5D2D3E09B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'Graphique 6'!$B$2:$M$2</c:f>
              <c:numCache>
                <c:formatCode>[$-40C]mmm\-yy;@</c:formatCode>
                <c:ptCount val="12"/>
                <c:pt idx="0">
                  <c:v>43891</c:v>
                </c:pt>
                <c:pt idx="1">
                  <c:v>43922</c:v>
                </c:pt>
                <c:pt idx="2">
                  <c:v>43952</c:v>
                </c:pt>
                <c:pt idx="3">
                  <c:v>43983</c:v>
                </c:pt>
                <c:pt idx="4">
                  <c:v>44014</c:v>
                </c:pt>
                <c:pt idx="5">
                  <c:v>44046</c:v>
                </c:pt>
                <c:pt idx="6">
                  <c:v>44075</c:v>
                </c:pt>
                <c:pt idx="7">
                  <c:v>44106</c:v>
                </c:pt>
                <c:pt idx="8">
                  <c:v>44138</c:v>
                </c:pt>
                <c:pt idx="9">
                  <c:v>44169</c:v>
                </c:pt>
                <c:pt idx="10">
                  <c:v>44201</c:v>
                </c:pt>
                <c:pt idx="11">
                  <c:v>44233</c:v>
                </c:pt>
              </c:numCache>
            </c:numRef>
          </c:cat>
          <c:val>
            <c:numRef>
              <c:f>'Graphique 6'!$B$7:$M$7</c:f>
              <c:numCache>
                <c:formatCode>0.0</c:formatCode>
                <c:ptCount val="12"/>
                <c:pt idx="0">
                  <c:v>4.6635693422496702</c:v>
                </c:pt>
                <c:pt idx="1">
                  <c:v>5.1980315405623632</c:v>
                </c:pt>
                <c:pt idx="2">
                  <c:v>5.3583935540011884</c:v>
                </c:pt>
                <c:pt idx="3">
                  <c:v>6.0902817555346402</c:v>
                </c:pt>
                <c:pt idx="4">
                  <c:v>6.3065334579235159</c:v>
                </c:pt>
                <c:pt idx="5">
                  <c:v>6.0927958583647861</c:v>
                </c:pt>
                <c:pt idx="6">
                  <c:v>6.2544159815449225</c:v>
                </c:pt>
                <c:pt idx="7">
                  <c:v>4.6367016033476309</c:v>
                </c:pt>
                <c:pt idx="8">
                  <c:v>4.2993984549827688</c:v>
                </c:pt>
                <c:pt idx="9">
                  <c:v>4.0130290396483952</c:v>
                </c:pt>
                <c:pt idx="10">
                  <c:v>4.0469867809367095</c:v>
                </c:pt>
                <c:pt idx="11">
                  <c:v>4.395427353922476</c:v>
                </c:pt>
              </c:numCache>
            </c:numRef>
          </c:val>
          <c:extLst>
            <c:ext xmlns:c15="http://schemas.microsoft.com/office/drawing/2012/chart" uri="{02D57815-91ED-43cb-92C2-25804820EDAC}">
              <c15:datalabelsRange>
                <c15:f>'Graphique 6'!$N$7</c15:f>
                <c15:dlblRangeCache>
                  <c:ptCount val="1"/>
                  <c:pt idx="0">
                    <c:v>Entre 500 et 999 salariés</c:v>
                  </c:pt>
                </c15:dlblRangeCache>
              </c15:datalabelsRange>
            </c:ext>
            <c:ext xmlns:c16="http://schemas.microsoft.com/office/drawing/2014/chart" uri="{C3380CC4-5D6E-409C-BE32-E72D297353CC}">
              <c16:uniqueId val="{00000004-CD46-4365-B202-2E1F06208A9D}"/>
            </c:ext>
          </c:extLst>
        </c:ser>
        <c:ser>
          <c:idx val="5"/>
          <c:order val="5"/>
          <c:tx>
            <c:strRef>
              <c:f>'Graphique 6'!$A$8</c:f>
              <c:strCache>
                <c:ptCount val="1"/>
                <c:pt idx="0">
                  <c:v>6-1000 salariés ou plus</c:v>
                </c:pt>
              </c:strCache>
            </c:strRef>
          </c:tx>
          <c:spPr>
            <a:solidFill>
              <a:schemeClr val="accent6"/>
            </a:solidFill>
            <a:ln>
              <a:noFill/>
            </a:ln>
            <a:effectLst/>
          </c:spPr>
          <c:dLbls>
            <c:dLbl>
              <c:idx val="0"/>
              <c:layout>
                <c:manualLayout>
                  <c:x val="0.44007940691569103"/>
                  <c:y val="-1.6878519877728407E-3"/>
                </c:manualLayout>
              </c:layout>
              <c:tx>
                <c:rich>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040EA770-172E-4DAF-973A-6611988CF070}" type="CELLRANGE">
                      <a:rPr lang="en-US" b="1">
                        <a:solidFill>
                          <a:schemeClr val="bg1"/>
                        </a:solidFill>
                      </a:rPr>
                      <a:pPr>
                        <a:defRPr>
                          <a:solidFill>
                            <a:schemeClr val="bg1"/>
                          </a:solidFill>
                        </a:defRPr>
                      </a:pPr>
                      <a:t>[PLAGECELL]</a:t>
                    </a:fld>
                    <a:endParaRPr lang="fr-FR"/>
                  </a:p>
                </c:rich>
              </c:tx>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layout>
                    <c:manualLayout>
                      <c:w val="0.26069077727523993"/>
                      <c:h val="6.8461518715491693E-2"/>
                    </c:manualLayout>
                  </c15:layout>
                  <c15:dlblFieldTable/>
                  <c15:showDataLabelsRange val="1"/>
                </c:ext>
                <c:ext xmlns:c16="http://schemas.microsoft.com/office/drawing/2014/chart" uri="{C3380CC4-5D6E-409C-BE32-E72D297353CC}">
                  <c16:uniqueId val="{00000008-CD46-4365-B202-2E1F06208A9D}"/>
                </c:ext>
              </c:extLst>
            </c:dLbl>
            <c:dLbl>
              <c:idx val="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CD46-4365-B202-2E1F06208A9D}"/>
                </c:ext>
              </c:extLst>
            </c:dLbl>
            <c:dLbl>
              <c:idx val="2"/>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CD46-4365-B202-2E1F06208A9D}"/>
                </c:ext>
              </c:extLst>
            </c:dLbl>
            <c:dLbl>
              <c:idx val="3"/>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CD46-4365-B202-2E1F06208A9D}"/>
                </c:ext>
              </c:extLst>
            </c:dLbl>
            <c:dLbl>
              <c:idx val="4"/>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CD46-4365-B202-2E1F06208A9D}"/>
                </c:ext>
              </c:extLst>
            </c:dLbl>
            <c:dLbl>
              <c:idx val="5"/>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CD46-4365-B202-2E1F06208A9D}"/>
                </c:ext>
              </c:extLst>
            </c:dLbl>
            <c:dLbl>
              <c:idx val="6"/>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CD46-4365-B202-2E1F06208A9D}"/>
                </c:ext>
              </c:extLst>
            </c:dLbl>
            <c:dLbl>
              <c:idx val="7"/>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D46-4365-B202-2E1F06208A9D}"/>
                </c:ext>
              </c:extLst>
            </c:dLbl>
            <c:dLbl>
              <c:idx val="8"/>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D46-4365-B202-2E1F06208A9D}"/>
                </c:ext>
              </c:extLst>
            </c:dLbl>
            <c:dLbl>
              <c:idx val="9"/>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CD46-4365-B202-2E1F06208A9D}"/>
                </c:ext>
              </c:extLst>
            </c:dLbl>
            <c:dLbl>
              <c:idx val="10"/>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CD46-4365-B202-2E1F06208A9D}"/>
                </c:ext>
              </c:extLst>
            </c:dLbl>
            <c:dLbl>
              <c:idx val="11"/>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5C3-4BE5-8F67-7D5D2D3E09B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numRef>
              <c:f>'Graphique 6'!$B$2:$M$2</c:f>
              <c:numCache>
                <c:formatCode>[$-40C]mmm\-yy;@</c:formatCode>
                <c:ptCount val="12"/>
                <c:pt idx="0">
                  <c:v>43891</c:v>
                </c:pt>
                <c:pt idx="1">
                  <c:v>43922</c:v>
                </c:pt>
                <c:pt idx="2">
                  <c:v>43952</c:v>
                </c:pt>
                <c:pt idx="3">
                  <c:v>43983</c:v>
                </c:pt>
                <c:pt idx="4">
                  <c:v>44014</c:v>
                </c:pt>
                <c:pt idx="5">
                  <c:v>44046</c:v>
                </c:pt>
                <c:pt idx="6">
                  <c:v>44075</c:v>
                </c:pt>
                <c:pt idx="7">
                  <c:v>44106</c:v>
                </c:pt>
                <c:pt idx="8">
                  <c:v>44138</c:v>
                </c:pt>
                <c:pt idx="9">
                  <c:v>44169</c:v>
                </c:pt>
                <c:pt idx="10">
                  <c:v>44201</c:v>
                </c:pt>
                <c:pt idx="11">
                  <c:v>44233</c:v>
                </c:pt>
              </c:numCache>
            </c:numRef>
          </c:cat>
          <c:val>
            <c:numRef>
              <c:f>'Graphique 6'!$B$8:$M$8</c:f>
              <c:numCache>
                <c:formatCode>0.0</c:formatCode>
                <c:ptCount val="12"/>
                <c:pt idx="0">
                  <c:v>16.829973487113939</c:v>
                </c:pt>
                <c:pt idx="1">
                  <c:v>17.746373115464227</c:v>
                </c:pt>
                <c:pt idx="2">
                  <c:v>18.837474685975135</c:v>
                </c:pt>
                <c:pt idx="3">
                  <c:v>21.370114011641199</c:v>
                </c:pt>
                <c:pt idx="4">
                  <c:v>23.241552785816911</c:v>
                </c:pt>
                <c:pt idx="5">
                  <c:v>22.863320064166274</c:v>
                </c:pt>
                <c:pt idx="6">
                  <c:v>23.940770375232042</c:v>
                </c:pt>
                <c:pt idx="7">
                  <c:v>22.334978017816447</c:v>
                </c:pt>
                <c:pt idx="8">
                  <c:v>20.399389665983886</c:v>
                </c:pt>
                <c:pt idx="9">
                  <c:v>18.524421990188326</c:v>
                </c:pt>
                <c:pt idx="10">
                  <c:v>20.535680219238376</c:v>
                </c:pt>
                <c:pt idx="11">
                  <c:v>18.278353153671105</c:v>
                </c:pt>
              </c:numCache>
            </c:numRef>
          </c:val>
          <c:extLst>
            <c:ext xmlns:c15="http://schemas.microsoft.com/office/drawing/2012/chart" uri="{02D57815-91ED-43cb-92C2-25804820EDAC}">
              <c15:datalabelsRange>
                <c15:f>'Graphique 6'!$N$8</c15:f>
                <c15:dlblRangeCache>
                  <c:ptCount val="1"/>
                  <c:pt idx="0">
                    <c:v>1000 salariés ou plus</c:v>
                  </c:pt>
                </c15:dlblRangeCache>
              </c15:datalabelsRange>
            </c:ext>
            <c:ext xmlns:c16="http://schemas.microsoft.com/office/drawing/2014/chart" uri="{C3380CC4-5D6E-409C-BE32-E72D297353CC}">
              <c16:uniqueId val="{00000005-CD46-4365-B202-2E1F06208A9D}"/>
            </c:ext>
          </c:extLst>
        </c:ser>
        <c:dLbls>
          <c:showLegendKey val="0"/>
          <c:showVal val="0"/>
          <c:showCatName val="0"/>
          <c:showSerName val="0"/>
          <c:showPercent val="0"/>
          <c:showBubbleSize val="0"/>
        </c:dLbls>
        <c:axId val="867024191"/>
        <c:axId val="867027519"/>
      </c:areaChart>
      <c:dateAx>
        <c:axId val="867024191"/>
        <c:scaling>
          <c:orientation val="minMax"/>
        </c:scaling>
        <c:delete val="0"/>
        <c:axPos val="b"/>
        <c:numFmt formatCode="[$-40C]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67027519"/>
        <c:crosses val="autoZero"/>
        <c:auto val="1"/>
        <c:lblOffset val="100"/>
        <c:baseTimeUnit val="months"/>
      </c:dateAx>
      <c:valAx>
        <c:axId val="8670275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867024191"/>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'Graphique 7'!$A$5</c:f>
              <c:strCache>
                <c:ptCount val="1"/>
                <c:pt idx="0">
                  <c:v>Montant versé (en millions) du volet 1 (&lt;=1 500 €)</c:v>
                </c:pt>
              </c:strCache>
            </c:strRef>
          </c:tx>
          <c:spPr>
            <a:solidFill>
              <a:srgbClr val="008000"/>
            </a:solidFill>
            <a:ln>
              <a:noFill/>
            </a:ln>
          </c:spPr>
          <c:invertIfNegative val="0"/>
          <c:cat>
            <c:numRef>
              <c:f>'Graphique 7'!$B$2:$M$2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 7'!$B$5:$M$5</c:f>
              <c:numCache>
                <c:formatCode>_-* #\ ##0\ "€"_-;\-* #\ ##0\ "€"_-;_-* "-"??\ "€"_-;_-@_-</c:formatCode>
                <c:ptCount val="12"/>
                <c:pt idx="0">
                  <c:v>1717.2</c:v>
                </c:pt>
                <c:pt idx="1">
                  <c:v>2067.6</c:v>
                </c:pt>
                <c:pt idx="2">
                  <c:v>1338.5</c:v>
                </c:pt>
                <c:pt idx="3">
                  <c:v>568.70000000000005</c:v>
                </c:pt>
                <c:pt idx="4">
                  <c:v>215.1</c:v>
                </c:pt>
                <c:pt idx="5">
                  <c:v>238.8</c:v>
                </c:pt>
                <c:pt idx="6">
                  <c:v>284.20000000000005</c:v>
                </c:pt>
                <c:pt idx="7">
                  <c:v>464.5</c:v>
                </c:pt>
                <c:pt idx="8">
                  <c:v>567.89999999999964</c:v>
                </c:pt>
                <c:pt idx="9">
                  <c:v>336.59999999999991</c:v>
                </c:pt>
                <c:pt idx="10">
                  <c:v>278.30000000000018</c:v>
                </c:pt>
                <c:pt idx="11">
                  <c:v>246.09999999999991</c:v>
                </c:pt>
              </c:numCache>
            </c:numRef>
          </c:val>
          <c:extLst>
            <c:ext xmlns:c16="http://schemas.microsoft.com/office/drawing/2014/chart" uri="{C3380CC4-5D6E-409C-BE32-E72D297353CC}">
              <c16:uniqueId val="{00000000-3A2E-4B36-A057-2D154145EBFB}"/>
            </c:ext>
          </c:extLst>
        </c:ser>
        <c:ser>
          <c:idx val="1"/>
          <c:order val="1"/>
          <c:tx>
            <c:strRef>
              <c:f>'Graphique 7'!$A$6</c:f>
              <c:strCache>
                <c:ptCount val="1"/>
                <c:pt idx="0">
                  <c:v>Montant versé (en millions) du volet 1 ( &gt;1 500 €)</c:v>
                </c:pt>
              </c:strCache>
            </c:strRef>
          </c:tx>
          <c:spPr>
            <a:solidFill>
              <a:srgbClr val="008000">
                <a:alpha val="70000"/>
              </a:srgbClr>
            </a:solidFill>
            <a:ln>
              <a:noFill/>
            </a:ln>
          </c:spPr>
          <c:invertIfNegative val="0"/>
          <c:cat>
            <c:numRef>
              <c:f>'Graphique 7'!$B$2:$M$2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 7'!$B$6:$M$6</c:f>
              <c:numCache>
                <c:formatCode>_-* #\ ##0\ "€"_-;\-* #\ ##0\ "€"_-;_-* "-"??\ "€"_-;_-@_-</c:formatCode>
                <c:ptCount val="12"/>
                <c:pt idx="0">
                  <c:v>0</c:v>
                </c:pt>
                <c:pt idx="1">
                  <c:v>0</c:v>
                </c:pt>
                <c:pt idx="2">
                  <c:v>0</c:v>
                </c:pt>
                <c:pt idx="3">
                  <c:v>0</c:v>
                </c:pt>
                <c:pt idx="4">
                  <c:v>23.1</c:v>
                </c:pt>
                <c:pt idx="5">
                  <c:v>23.3</c:v>
                </c:pt>
                <c:pt idx="6">
                  <c:v>33.4</c:v>
                </c:pt>
                <c:pt idx="7">
                  <c:v>1069</c:v>
                </c:pt>
                <c:pt idx="8">
                  <c:v>3854.3</c:v>
                </c:pt>
                <c:pt idx="9">
                  <c:v>2905</c:v>
                </c:pt>
                <c:pt idx="10">
                  <c:v>2683.2</c:v>
                </c:pt>
                <c:pt idx="11">
                  <c:v>2164.1</c:v>
                </c:pt>
              </c:numCache>
            </c:numRef>
          </c:val>
          <c:extLst>
            <c:ext xmlns:c16="http://schemas.microsoft.com/office/drawing/2014/chart" uri="{C3380CC4-5D6E-409C-BE32-E72D297353CC}">
              <c16:uniqueId val="{00000001-3A2E-4B36-A057-2D154145EBFB}"/>
            </c:ext>
          </c:extLst>
        </c:ser>
        <c:ser>
          <c:idx val="2"/>
          <c:order val="2"/>
          <c:tx>
            <c:strRef>
              <c:f>'Graphique 7'!$A$7</c:f>
              <c:strCache>
                <c:ptCount val="1"/>
                <c:pt idx="0">
                  <c:v>Montant versé (en millions) du  volet 2</c:v>
                </c:pt>
              </c:strCache>
            </c:strRef>
          </c:tx>
          <c:spPr>
            <a:solidFill>
              <a:srgbClr val="4472C4">
                <a:alpha val="50000"/>
              </a:srgbClr>
            </a:solidFill>
            <a:ln>
              <a:noFill/>
            </a:ln>
          </c:spPr>
          <c:invertIfNegative val="0"/>
          <c:cat>
            <c:numRef>
              <c:f>'Graphique 7'!$B$2:$M$2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 7'!$B$7:$M$7</c:f>
              <c:numCache>
                <c:formatCode>_-* #\ ##0\ "€"_-;\-* #\ ##0\ "€"_-;_-* "-"??\ "€"_-;_-@_-</c:formatCode>
                <c:ptCount val="12"/>
                <c:pt idx="0">
                  <c:v>43.7</c:v>
                </c:pt>
                <c:pt idx="1">
                  <c:v>35.700000000000003</c:v>
                </c:pt>
                <c:pt idx="2">
                  <c:v>45.6</c:v>
                </c:pt>
                <c:pt idx="3">
                  <c:v>46</c:v>
                </c:pt>
                <c:pt idx="4">
                  <c:v>16.8</c:v>
                </c:pt>
                <c:pt idx="5">
                  <c:v>38.6</c:v>
                </c:pt>
                <c:pt idx="6">
                  <c:v>22.8</c:v>
                </c:pt>
                <c:pt idx="7">
                  <c:v>11.7</c:v>
                </c:pt>
                <c:pt idx="8">
                  <c:v>26.4</c:v>
                </c:pt>
                <c:pt idx="9">
                  <c:v>2</c:v>
                </c:pt>
                <c:pt idx="10">
                  <c:v>0.5</c:v>
                </c:pt>
                <c:pt idx="11">
                  <c:v>1.3</c:v>
                </c:pt>
              </c:numCache>
            </c:numRef>
          </c:val>
          <c:extLst>
            <c:ext xmlns:c16="http://schemas.microsoft.com/office/drawing/2014/chart" uri="{C3380CC4-5D6E-409C-BE32-E72D297353CC}">
              <c16:uniqueId val="{00000002-3A2E-4B36-A057-2D154145EBFB}"/>
            </c:ext>
          </c:extLst>
        </c:ser>
        <c:dLbls>
          <c:showLegendKey val="0"/>
          <c:showVal val="0"/>
          <c:showCatName val="0"/>
          <c:showSerName val="0"/>
          <c:showPercent val="0"/>
          <c:showBubbleSize val="0"/>
        </c:dLbls>
        <c:gapWidth val="150"/>
        <c:overlap val="100"/>
        <c:axId val="250446224"/>
        <c:axId val="250452880"/>
      </c:barChart>
      <c:lineChart>
        <c:grouping val="standard"/>
        <c:varyColors val="0"/>
        <c:ser>
          <c:idx val="3"/>
          <c:order val="3"/>
          <c:tx>
            <c:strRef>
              <c:f>'Graphique 7'!$A$9</c:f>
              <c:strCache>
                <c:ptCount val="1"/>
                <c:pt idx="0">
                  <c:v>Montant total versé (cumul en millions) -  échelle de droite</c:v>
                </c:pt>
              </c:strCache>
            </c:strRef>
          </c:tx>
          <c:spPr>
            <a:ln w="28575" cap="rnd">
              <a:solidFill>
                <a:srgbClr val="FFC000"/>
              </a:solidFill>
              <a:prstDash val="solid"/>
              <a:round/>
            </a:ln>
          </c:spPr>
          <c:marker>
            <c:symbol val="none"/>
          </c:marker>
          <c:cat>
            <c:numRef>
              <c:f>'Graphique 7'!$B$2:$M$2</c:f>
              <c:numCache>
                <c:formatCode>mmm\-yy</c:formatCode>
                <c:ptCount val="1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numCache>
            </c:numRef>
          </c:cat>
          <c:val>
            <c:numRef>
              <c:f>'Graphique 7'!$B$9:$M$9</c:f>
              <c:numCache>
                <c:formatCode>_-* #\ ##0\ "€"_-;\-* #\ ##0\ "€"_-;_-* "-"??\ "€"_-;_-@_-</c:formatCode>
                <c:ptCount val="12"/>
                <c:pt idx="0">
                  <c:v>1760.9</c:v>
                </c:pt>
                <c:pt idx="1">
                  <c:v>3864.2</c:v>
                </c:pt>
                <c:pt idx="2">
                  <c:v>5248.2999999999993</c:v>
                </c:pt>
                <c:pt idx="3">
                  <c:v>5862.9999999999991</c:v>
                </c:pt>
                <c:pt idx="4">
                  <c:v>6117.9999999999991</c:v>
                </c:pt>
                <c:pt idx="5">
                  <c:v>6418.6999999999989</c:v>
                </c:pt>
                <c:pt idx="6">
                  <c:v>6759.0999999999985</c:v>
                </c:pt>
                <c:pt idx="7">
                  <c:v>8304.2999999999993</c:v>
                </c:pt>
                <c:pt idx="8">
                  <c:v>12752.899999999998</c:v>
                </c:pt>
                <c:pt idx="9">
                  <c:v>15996.499999999998</c:v>
                </c:pt>
                <c:pt idx="10">
                  <c:v>18958.5</c:v>
                </c:pt>
                <c:pt idx="11">
                  <c:v>21370</c:v>
                </c:pt>
              </c:numCache>
            </c:numRef>
          </c:val>
          <c:smooth val="0"/>
          <c:extLst>
            <c:ext xmlns:c16="http://schemas.microsoft.com/office/drawing/2014/chart" uri="{C3380CC4-5D6E-409C-BE32-E72D297353CC}">
              <c16:uniqueId val="{00000003-3A2E-4B36-A057-2D154145EBFB}"/>
            </c:ext>
          </c:extLst>
        </c:ser>
        <c:dLbls>
          <c:showLegendKey val="0"/>
          <c:showVal val="0"/>
          <c:showCatName val="0"/>
          <c:showSerName val="0"/>
          <c:showPercent val="0"/>
          <c:showBubbleSize val="0"/>
        </c:dLbls>
        <c:marker val="1"/>
        <c:smooth val="0"/>
        <c:axId val="250444144"/>
        <c:axId val="250448720"/>
      </c:lineChart>
      <c:valAx>
        <c:axId val="250452880"/>
        <c:scaling>
          <c:orientation val="minMax"/>
          <c:max val="4500"/>
        </c:scaling>
        <c:delete val="0"/>
        <c:axPos val="l"/>
        <c:majorGridlines>
          <c:spPr>
            <a:ln w="9528" cap="flat">
              <a:solidFill>
                <a:srgbClr val="D9D9D9"/>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50" b="1" i="0" u="none" strike="noStrike" kern="1200" baseline="0">
                    <a:solidFill>
                      <a:srgbClr val="000000"/>
                    </a:solidFill>
                    <a:latin typeface="Calibri"/>
                  </a:defRPr>
                </a:pPr>
                <a:r>
                  <a:rPr lang="fr-FR" sz="1050" b="1" i="0" u="none" strike="noStrike" kern="1200" cap="none" spc="0" baseline="0">
                    <a:solidFill>
                      <a:srgbClr val="000000"/>
                    </a:solidFill>
                    <a:uFillTx/>
                    <a:latin typeface="Calibri"/>
                  </a:rPr>
                  <a:t>Montant versé au titre du Fonds de solidarité, en millions d'€</a:t>
                </a:r>
              </a:p>
            </c:rich>
          </c:tx>
          <c:layout/>
          <c:overlay val="0"/>
          <c:spPr>
            <a:noFill/>
            <a:ln>
              <a:noFill/>
            </a:ln>
          </c:spPr>
        </c:title>
        <c:numFmt formatCode="#,##0\ &quot;€&quot;"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1050" b="1" i="0" u="none" strike="noStrike" kern="1200" baseline="0">
                <a:solidFill>
                  <a:srgbClr val="000000"/>
                </a:solidFill>
                <a:latin typeface="Calibri"/>
              </a:defRPr>
            </a:pPr>
            <a:endParaRPr lang="fr-FR"/>
          </a:p>
        </c:txPr>
        <c:crossAx val="250446224"/>
        <c:crosses val="autoZero"/>
        <c:crossBetween val="between"/>
      </c:valAx>
      <c:dateAx>
        <c:axId val="250446224"/>
        <c:scaling>
          <c:orientation val="minMax"/>
        </c:scaling>
        <c:delete val="0"/>
        <c:axPos val="b"/>
        <c:numFmt formatCode="mmm\-yy" sourceLinked="1"/>
        <c:majorTickMark val="none"/>
        <c:minorTickMark val="none"/>
        <c:tickLblPos val="nextTo"/>
        <c:spPr>
          <a:noFill/>
          <a:ln w="3172"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1050" b="1" i="0" u="none" strike="noStrike" kern="1200" baseline="0">
                <a:solidFill>
                  <a:srgbClr val="000000"/>
                </a:solidFill>
                <a:latin typeface="Calibri"/>
              </a:defRPr>
            </a:pPr>
            <a:endParaRPr lang="fr-FR"/>
          </a:p>
        </c:txPr>
        <c:crossAx val="250452880"/>
        <c:crosses val="autoZero"/>
        <c:auto val="1"/>
        <c:lblOffset val="100"/>
        <c:baseTimeUnit val="months"/>
      </c:dateAx>
      <c:valAx>
        <c:axId val="250448720"/>
        <c:scaling>
          <c:orientation val="minMax"/>
          <c:min val="0"/>
        </c:scaling>
        <c:delete val="0"/>
        <c:axPos val="r"/>
        <c:title>
          <c:tx>
            <c:rich>
              <a:bodyPr rot="5400000" vert="horz" lIns="0" tIns="0" rIns="0" bIns="0"/>
              <a:lstStyle/>
              <a:p>
                <a:pPr marL="0" marR="0" indent="0" algn="ctr" defTabSz="914400" fontAlgn="auto" hangingPunct="1">
                  <a:lnSpc>
                    <a:spcPct val="100000"/>
                  </a:lnSpc>
                  <a:spcBef>
                    <a:spcPts val="0"/>
                  </a:spcBef>
                  <a:spcAft>
                    <a:spcPts val="0"/>
                  </a:spcAft>
                  <a:tabLst/>
                  <a:defRPr sz="1050" b="1" i="0" u="none" strike="noStrike" kern="1200" baseline="0">
                    <a:solidFill>
                      <a:srgbClr val="000000"/>
                    </a:solidFill>
                    <a:latin typeface="Calibri"/>
                  </a:defRPr>
                </a:pPr>
                <a:r>
                  <a:rPr lang="fr-FR" sz="1050" b="1" i="0" u="none" strike="noStrike" kern="1200" cap="none" spc="0" baseline="0">
                    <a:solidFill>
                      <a:srgbClr val="000000"/>
                    </a:solidFill>
                    <a:uFillTx/>
                    <a:latin typeface="Calibri"/>
                  </a:rPr>
                  <a:t>Montant versé au titre du Fonds de solidarité, en millions d'€</a:t>
                </a:r>
              </a:p>
            </c:rich>
          </c:tx>
          <c:layout/>
          <c:overlay val="0"/>
          <c:spPr>
            <a:noFill/>
            <a:ln>
              <a:noFill/>
            </a:ln>
          </c:spPr>
        </c:title>
        <c:numFmt formatCode="#,##0\ &quot;€&quot;" sourceLinked="0"/>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1050" b="1" i="0" u="none" strike="noStrike" kern="1200" baseline="0">
                <a:solidFill>
                  <a:srgbClr val="000000"/>
                </a:solidFill>
                <a:latin typeface="Calibri"/>
              </a:defRPr>
            </a:pPr>
            <a:endParaRPr lang="fr-FR"/>
          </a:p>
        </c:txPr>
        <c:crossAx val="250444144"/>
        <c:crosses val="max"/>
        <c:crossBetween val="between"/>
        <c:majorUnit val="2000"/>
      </c:valAx>
      <c:dateAx>
        <c:axId val="250444144"/>
        <c:scaling>
          <c:orientation val="minMax"/>
        </c:scaling>
        <c:delete val="1"/>
        <c:axPos val="b"/>
        <c:numFmt formatCode="mmm\-yy" sourceLinked="1"/>
        <c:majorTickMark val="out"/>
        <c:minorTickMark val="none"/>
        <c:tickLblPos val="nextTo"/>
        <c:crossAx val="250448720"/>
        <c:crosses val="autoZero"/>
        <c:auto val="1"/>
        <c:lblOffset val="100"/>
        <c:baseTimeUnit val="months"/>
      </c:dateAx>
      <c:spPr>
        <a:noFill/>
        <a:ln w="3172">
          <a:solidFill>
            <a:srgbClr val="000000"/>
          </a:solidFill>
          <a:prstDash val="solid"/>
        </a:ln>
      </c:spPr>
    </c:plotArea>
    <c:legend>
      <c:legendPos val="b"/>
      <c:layout/>
      <c:overlay val="0"/>
      <c:spPr>
        <a:noFill/>
        <a:ln w="3172">
          <a:solidFill>
            <a:srgbClr val="000000"/>
          </a:solidFill>
          <a:prstDash val="soli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defRPr>
          </a:pPr>
          <a:endParaRPr lang="fr-FR"/>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fr-FR" sz="1000" b="1" i="0" u="none" strike="noStrike" kern="1200" baseline="0">
          <a:solidFill>
            <a:srgbClr val="000000"/>
          </a:solidFill>
          <a:latin typeface="Calibri"/>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676275</xdr:colOff>
      <xdr:row>2</xdr:row>
      <xdr:rowOff>28577</xdr:rowOff>
    </xdr:from>
    <xdr:to>
      <xdr:col>14</xdr:col>
      <xdr:colOff>142874</xdr:colOff>
      <xdr:row>25</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657225</xdr:colOff>
      <xdr:row>2</xdr:row>
      <xdr:rowOff>123825</xdr:rowOff>
    </xdr:from>
    <xdr:to>
      <xdr:col>7</xdr:col>
      <xdr:colOff>521335</xdr:colOff>
      <xdr:row>20</xdr:row>
      <xdr:rowOff>85725</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504825"/>
          <a:ext cx="5198110" cy="3390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17</xdr:row>
      <xdr:rowOff>95249</xdr:rowOff>
    </xdr:from>
    <xdr:to>
      <xdr:col>4</xdr:col>
      <xdr:colOff>533401</xdr:colOff>
      <xdr:row>43</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xdr:row>
      <xdr:rowOff>133350</xdr:rowOff>
    </xdr:from>
    <xdr:to>
      <xdr:col>13</xdr:col>
      <xdr:colOff>485776</xdr:colOff>
      <xdr:row>42</xdr:row>
      <xdr:rowOff>133351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33867</xdr:colOff>
      <xdr:row>10</xdr:row>
      <xdr:rowOff>67733</xdr:rowOff>
    </xdr:from>
    <xdr:to>
      <xdr:col>10</xdr:col>
      <xdr:colOff>433918</xdr:colOff>
      <xdr:row>32</xdr:row>
      <xdr:rowOff>124884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11</xdr:row>
      <xdr:rowOff>95248</xdr:rowOff>
    </xdr:from>
    <xdr:to>
      <xdr:col>10</xdr:col>
      <xdr:colOff>504827</xdr:colOff>
      <xdr:row>33</xdr:row>
      <xdr:rowOff>114299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1943096</xdr:colOff>
      <xdr:row>15</xdr:row>
      <xdr:rowOff>85721</xdr:rowOff>
    </xdr:from>
    <xdr:ext cx="9134481" cy="5695953"/>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e-marie.stoliarof\AppData\Local\Microsoft\Windows\Temporary%20Internet%20Files\Content.Outlook\QXX9NMBE\Illustrations_DaresIndicateurs_2019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aro\PMAPT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tions"/>
      <sheetName val="prevision"/>
      <sheetName val="durée"/>
      <sheetName val="stock"/>
      <sheetName val="résultat"/>
      <sheetName val="Graph1"/>
      <sheetName val="sorties"/>
      <sheetName val="couts"/>
      <sheetName val="essai_calage_cout"/>
      <sheetName val="données_graph1"/>
    </sheetNames>
    <sheetDataSet>
      <sheetData sheetId="0" refreshError="1"/>
      <sheetData sheetId="1" refreshError="1">
        <row r="5">
          <cell r="E5">
            <v>307</v>
          </cell>
        </row>
        <row r="6">
          <cell r="E6">
            <v>300</v>
          </cell>
        </row>
        <row r="7">
          <cell r="E7">
            <v>300</v>
          </cell>
        </row>
        <row r="8">
          <cell r="E8">
            <v>300</v>
          </cell>
        </row>
        <row r="9">
          <cell r="E9">
            <v>300</v>
          </cell>
        </row>
        <row r="10">
          <cell r="E10">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1F497D"/>
      </a:dk2>
      <a:lt2>
        <a:srgbClr val="EEECE1"/>
      </a:lt2>
      <a:accent1>
        <a:srgbClr val="0E4194"/>
      </a:accent1>
      <a:accent2>
        <a:srgbClr val="EA148C"/>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abSelected="1" workbookViewId="0"/>
  </sheetViews>
  <sheetFormatPr baseColWidth="10" defaultRowHeight="15" x14ac:dyDescent="0.25"/>
  <cols>
    <col min="2" max="2" width="20.5703125" customWidth="1"/>
  </cols>
  <sheetData>
    <row r="1" spans="1:5" ht="126" x14ac:dyDescent="0.25">
      <c r="B1" s="63" t="s">
        <v>19</v>
      </c>
      <c r="C1" s="63" t="s">
        <v>20</v>
      </c>
    </row>
    <row r="2" spans="1:5" x14ac:dyDescent="0.25">
      <c r="A2" s="64">
        <v>43917</v>
      </c>
      <c r="B2" s="2">
        <v>2.2776971439999998</v>
      </c>
      <c r="C2" s="2">
        <f>B2</f>
        <v>2.2776971439999998</v>
      </c>
      <c r="E2" s="79" t="s">
        <v>33</v>
      </c>
    </row>
    <row r="3" spans="1:5" x14ac:dyDescent="0.25">
      <c r="A3" s="64">
        <v>43924</v>
      </c>
      <c r="B3" s="2">
        <v>9.5085974209999993</v>
      </c>
      <c r="C3" s="2">
        <f>B3-B2</f>
        <v>7.2309002769999999</v>
      </c>
    </row>
    <row r="4" spans="1:5" x14ac:dyDescent="0.25">
      <c r="A4" s="64">
        <v>43929</v>
      </c>
      <c r="B4" s="2">
        <v>16.785</v>
      </c>
      <c r="C4" s="2">
        <f t="shared" ref="C4:C50" si="0">B4-B3</f>
        <v>7.2764025790000009</v>
      </c>
    </row>
    <row r="5" spans="1:5" x14ac:dyDescent="0.25">
      <c r="A5" s="64">
        <v>43938</v>
      </c>
      <c r="B5" s="2">
        <v>32.700000000000003</v>
      </c>
      <c r="C5" s="2">
        <f t="shared" si="0"/>
        <v>15.915000000000003</v>
      </c>
    </row>
    <row r="6" spans="1:5" x14ac:dyDescent="0.25">
      <c r="A6" s="64">
        <v>43945</v>
      </c>
      <c r="B6" s="2">
        <v>46.2</v>
      </c>
      <c r="C6" s="2">
        <f t="shared" si="0"/>
        <v>13.5</v>
      </c>
    </row>
    <row r="7" spans="1:5" x14ac:dyDescent="0.25">
      <c r="A7" s="64">
        <v>43951</v>
      </c>
      <c r="B7" s="2">
        <v>55.6</v>
      </c>
      <c r="C7" s="2">
        <f t="shared" si="0"/>
        <v>9.3999999999999986</v>
      </c>
    </row>
    <row r="8" spans="1:5" x14ac:dyDescent="0.25">
      <c r="A8" s="64">
        <v>43959</v>
      </c>
      <c r="B8" s="2">
        <v>67.59</v>
      </c>
      <c r="C8" s="2">
        <f t="shared" si="0"/>
        <v>11.990000000000002</v>
      </c>
    </row>
    <row r="9" spans="1:5" x14ac:dyDescent="0.25">
      <c r="A9" s="64">
        <v>43966</v>
      </c>
      <c r="B9" s="2">
        <v>78.400000000000006</v>
      </c>
      <c r="C9" s="2">
        <f t="shared" si="0"/>
        <v>10.810000000000002</v>
      </c>
    </row>
    <row r="10" spans="1:5" x14ac:dyDescent="0.25">
      <c r="A10" s="64">
        <v>43973</v>
      </c>
      <c r="B10" s="2">
        <v>82.8</v>
      </c>
      <c r="C10" s="2">
        <f t="shared" si="0"/>
        <v>4.3999999999999915</v>
      </c>
    </row>
    <row r="11" spans="1:5" x14ac:dyDescent="0.25">
      <c r="A11" s="64">
        <v>43980</v>
      </c>
      <c r="B11" s="2">
        <v>88.2</v>
      </c>
      <c r="C11" s="2">
        <f t="shared" si="0"/>
        <v>5.4000000000000057</v>
      </c>
    </row>
    <row r="12" spans="1:5" x14ac:dyDescent="0.25">
      <c r="A12" s="64">
        <v>43987</v>
      </c>
      <c r="B12" s="2">
        <v>97.003224794000005</v>
      </c>
      <c r="C12" s="2">
        <f t="shared" si="0"/>
        <v>8.8032247940000019</v>
      </c>
    </row>
    <row r="13" spans="1:5" x14ac:dyDescent="0.25">
      <c r="A13" s="64">
        <v>43994</v>
      </c>
      <c r="B13" s="2">
        <v>100.998390337</v>
      </c>
      <c r="C13" s="2">
        <f t="shared" si="0"/>
        <v>3.9951655429999988</v>
      </c>
    </row>
    <row r="14" spans="1:5" x14ac:dyDescent="0.25">
      <c r="A14" s="64">
        <v>44001</v>
      </c>
      <c r="B14" s="2">
        <v>104.1</v>
      </c>
      <c r="C14" s="2">
        <f t="shared" si="0"/>
        <v>3.1016096629999907</v>
      </c>
    </row>
    <row r="15" spans="1:5" x14ac:dyDescent="0.25">
      <c r="A15" s="64">
        <v>44008</v>
      </c>
      <c r="B15" s="2">
        <v>106.837125606</v>
      </c>
      <c r="C15" s="2">
        <f t="shared" si="0"/>
        <v>2.7371256060000064</v>
      </c>
    </row>
    <row r="16" spans="1:5" x14ac:dyDescent="0.25">
      <c r="A16" s="64">
        <v>44015</v>
      </c>
      <c r="B16" s="2">
        <v>109.255852625</v>
      </c>
      <c r="C16" s="2">
        <f t="shared" si="0"/>
        <v>2.4187270190000021</v>
      </c>
    </row>
    <row r="17" spans="1:5" x14ac:dyDescent="0.25">
      <c r="A17" s="64">
        <v>44022</v>
      </c>
      <c r="B17" s="2">
        <v>111.403341763</v>
      </c>
      <c r="C17" s="2">
        <f t="shared" si="0"/>
        <v>2.1474891379999974</v>
      </c>
    </row>
    <row r="18" spans="1:5" x14ac:dyDescent="0.25">
      <c r="A18" s="64">
        <v>44029</v>
      </c>
      <c r="B18" s="2">
        <v>113.272266973</v>
      </c>
      <c r="C18" s="2">
        <f t="shared" si="0"/>
        <v>1.8689252100000004</v>
      </c>
    </row>
    <row r="19" spans="1:5" x14ac:dyDescent="0.25">
      <c r="A19" s="64">
        <v>44036</v>
      </c>
      <c r="B19" s="2">
        <v>115.103544967</v>
      </c>
      <c r="C19" s="2">
        <f t="shared" si="0"/>
        <v>1.8312779940000041</v>
      </c>
    </row>
    <row r="20" spans="1:5" x14ac:dyDescent="0.25">
      <c r="A20" s="64">
        <v>44043</v>
      </c>
      <c r="B20" s="2">
        <v>116.60010721099999</v>
      </c>
      <c r="C20" s="2">
        <f t="shared" si="0"/>
        <v>1.4965622439999891</v>
      </c>
    </row>
    <row r="21" spans="1:5" x14ac:dyDescent="0.25">
      <c r="A21" s="64">
        <v>44050</v>
      </c>
      <c r="B21" s="2">
        <v>117.53593670199999</v>
      </c>
      <c r="C21" s="2">
        <f t="shared" si="0"/>
        <v>0.93582949099999269</v>
      </c>
    </row>
    <row r="22" spans="1:5" x14ac:dyDescent="0.25">
      <c r="A22" s="64">
        <v>44057</v>
      </c>
      <c r="B22" s="2">
        <v>118.47176619299999</v>
      </c>
      <c r="C22" s="2">
        <f t="shared" si="0"/>
        <v>0.9358294910000069</v>
      </c>
    </row>
    <row r="23" spans="1:5" x14ac:dyDescent="0.25">
      <c r="A23" s="64">
        <v>44064</v>
      </c>
      <c r="B23" s="2">
        <v>118.8588508095</v>
      </c>
      <c r="C23" s="2">
        <f t="shared" si="0"/>
        <v>0.38708461650000459</v>
      </c>
    </row>
    <row r="24" spans="1:5" x14ac:dyDescent="0.25">
      <c r="A24" s="64">
        <v>44071</v>
      </c>
      <c r="B24" s="2">
        <v>119.245935426</v>
      </c>
      <c r="C24" s="2">
        <f t="shared" si="0"/>
        <v>0.38708461650000459</v>
      </c>
    </row>
    <row r="25" spans="1:5" x14ac:dyDescent="0.25">
      <c r="A25" s="64">
        <v>44078</v>
      </c>
      <c r="B25" s="2">
        <v>119.658393074</v>
      </c>
      <c r="C25" s="2">
        <f t="shared" si="0"/>
        <v>0.41245764800000018</v>
      </c>
    </row>
    <row r="26" spans="1:5" x14ac:dyDescent="0.25">
      <c r="A26" s="64">
        <v>44085</v>
      </c>
      <c r="B26" s="2">
        <v>120.21222516900001</v>
      </c>
      <c r="C26" s="2">
        <f t="shared" si="0"/>
        <v>0.55383209500000419</v>
      </c>
    </row>
    <row r="27" spans="1:5" x14ac:dyDescent="0.25">
      <c r="A27" s="64">
        <v>44092</v>
      </c>
      <c r="B27" s="2">
        <v>120.67770317199999</v>
      </c>
      <c r="C27" s="2">
        <f t="shared" si="0"/>
        <v>0.46547800299998698</v>
      </c>
      <c r="E27" t="s">
        <v>32</v>
      </c>
    </row>
    <row r="28" spans="1:5" x14ac:dyDescent="0.25">
      <c r="A28" s="64">
        <v>44099</v>
      </c>
      <c r="B28" s="2">
        <v>121.202470668</v>
      </c>
      <c r="C28" s="2">
        <f t="shared" si="0"/>
        <v>0.52476749600000971</v>
      </c>
      <c r="E28" s="81" t="s">
        <v>31</v>
      </c>
    </row>
    <row r="29" spans="1:5" x14ac:dyDescent="0.25">
      <c r="A29" s="64">
        <v>44106</v>
      </c>
      <c r="B29" s="2">
        <v>121.832281064</v>
      </c>
      <c r="C29" s="2">
        <f t="shared" si="0"/>
        <v>0.62981039599999633</v>
      </c>
    </row>
    <row r="30" spans="1:5" x14ac:dyDescent="0.25">
      <c r="A30" s="64">
        <v>44113</v>
      </c>
      <c r="B30" s="2">
        <v>122.32440238700001</v>
      </c>
      <c r="C30" s="2">
        <f t="shared" si="0"/>
        <v>0.49212132300000633</v>
      </c>
    </row>
    <row r="31" spans="1:5" x14ac:dyDescent="0.25">
      <c r="A31" s="64">
        <v>44120</v>
      </c>
      <c r="B31" s="2">
        <v>122.99464798</v>
      </c>
      <c r="C31" s="2">
        <f t="shared" si="0"/>
        <v>0.67024559299998998</v>
      </c>
    </row>
    <row r="32" spans="1:5" x14ac:dyDescent="0.25">
      <c r="A32" s="64">
        <v>44127</v>
      </c>
      <c r="B32" s="2">
        <v>123.667549589</v>
      </c>
      <c r="C32" s="2">
        <f t="shared" si="0"/>
        <v>0.67290160900000728</v>
      </c>
    </row>
    <row r="33" spans="1:4" x14ac:dyDescent="0.25">
      <c r="A33" s="64">
        <v>44134</v>
      </c>
      <c r="B33" s="2">
        <v>124.314655343</v>
      </c>
      <c r="C33" s="2">
        <f t="shared" si="0"/>
        <v>0.6471057539999947</v>
      </c>
      <c r="D33" s="2"/>
    </row>
    <row r="34" spans="1:4" x14ac:dyDescent="0.25">
      <c r="A34" s="64">
        <v>44141</v>
      </c>
      <c r="B34" s="2">
        <v>124.975407253</v>
      </c>
      <c r="C34" s="2">
        <f t="shared" si="0"/>
        <v>0.66075191000000189</v>
      </c>
    </row>
    <row r="35" spans="1:4" x14ac:dyDescent="0.25">
      <c r="A35" s="64">
        <v>44148</v>
      </c>
      <c r="B35" s="2">
        <v>125.491520349</v>
      </c>
      <c r="C35" s="2">
        <f t="shared" si="0"/>
        <v>0.516113095999998</v>
      </c>
    </row>
    <row r="36" spans="1:4" x14ac:dyDescent="0.25">
      <c r="A36" s="64">
        <v>44155</v>
      </c>
      <c r="B36" s="2">
        <v>126.39060828300001</v>
      </c>
      <c r="C36" s="2">
        <f t="shared" si="0"/>
        <v>0.89908793400000775</v>
      </c>
    </row>
    <row r="37" spans="1:4" x14ac:dyDescent="0.25">
      <c r="A37" s="64">
        <v>44162</v>
      </c>
      <c r="B37" s="2">
        <v>127.07838628499999</v>
      </c>
      <c r="C37" s="2">
        <f t="shared" si="0"/>
        <v>0.68777800199998751</v>
      </c>
    </row>
    <row r="38" spans="1:4" x14ac:dyDescent="0.25">
      <c r="A38" s="64">
        <v>44169</v>
      </c>
      <c r="B38" s="2">
        <v>127.961192219</v>
      </c>
      <c r="C38" s="2">
        <f t="shared" si="0"/>
        <v>0.88280593400000384</v>
      </c>
    </row>
    <row r="39" spans="1:4" x14ac:dyDescent="0.25">
      <c r="A39" s="64">
        <v>44176</v>
      </c>
      <c r="B39" s="2">
        <v>128.67484832100001</v>
      </c>
      <c r="C39" s="2">
        <f t="shared" si="0"/>
        <v>0.71365610200001584</v>
      </c>
    </row>
    <row r="40" spans="1:4" x14ac:dyDescent="0.25">
      <c r="A40" s="64">
        <v>44183</v>
      </c>
      <c r="B40" s="2">
        <v>129.52300899700001</v>
      </c>
      <c r="C40" s="2">
        <f t="shared" si="0"/>
        <v>0.84816067599999201</v>
      </c>
    </row>
    <row r="41" spans="1:4" x14ac:dyDescent="0.25">
      <c r="A41" s="64">
        <v>44190</v>
      </c>
      <c r="B41" s="2">
        <v>130.35801839600001</v>
      </c>
      <c r="C41" s="2">
        <f t="shared" si="0"/>
        <v>0.83500939900000049</v>
      </c>
    </row>
    <row r="42" spans="1:4" x14ac:dyDescent="0.25">
      <c r="A42" s="64">
        <v>44197</v>
      </c>
      <c r="B42" s="2">
        <v>131.19302779500001</v>
      </c>
      <c r="C42" s="2">
        <f t="shared" si="0"/>
        <v>0.83500939900000049</v>
      </c>
    </row>
    <row r="43" spans="1:4" x14ac:dyDescent="0.25">
      <c r="A43" s="64">
        <v>44204</v>
      </c>
      <c r="B43" s="2">
        <v>131.59035478999999</v>
      </c>
      <c r="C43" s="2">
        <f t="shared" si="0"/>
        <v>0.39732699499998603</v>
      </c>
    </row>
    <row r="44" spans="1:4" x14ac:dyDescent="0.25">
      <c r="A44" s="64">
        <v>44211</v>
      </c>
      <c r="B44" s="2">
        <v>131.918096779</v>
      </c>
      <c r="C44" s="2">
        <f t="shared" si="0"/>
        <v>0.32774198900000329</v>
      </c>
    </row>
    <row r="45" spans="1:4" x14ac:dyDescent="0.25">
      <c r="A45" s="64">
        <v>44218</v>
      </c>
      <c r="B45" s="2">
        <v>132.33093430299999</v>
      </c>
      <c r="C45" s="2">
        <f t="shared" si="0"/>
        <v>0.41283752399999685</v>
      </c>
    </row>
    <row r="46" spans="1:4" x14ac:dyDescent="0.25">
      <c r="A46" s="64">
        <v>44225</v>
      </c>
      <c r="B46" s="2">
        <v>132.67500000000001</v>
      </c>
      <c r="C46" s="2">
        <f t="shared" si="0"/>
        <v>0.3440656970000191</v>
      </c>
    </row>
    <row r="47" spans="1:4" x14ac:dyDescent="0.25">
      <c r="A47" s="64">
        <v>44232</v>
      </c>
      <c r="B47" s="2">
        <v>133.14500000000001</v>
      </c>
      <c r="C47" s="2">
        <f t="shared" si="0"/>
        <v>0.46999999999999886</v>
      </c>
    </row>
    <row r="48" spans="1:4" x14ac:dyDescent="0.25">
      <c r="A48" s="64">
        <v>44239</v>
      </c>
      <c r="B48" s="2">
        <v>133.38</v>
      </c>
      <c r="C48" s="2">
        <f t="shared" si="0"/>
        <v>0.23499999999998522</v>
      </c>
    </row>
    <row r="49" spans="1:3" x14ac:dyDescent="0.25">
      <c r="A49" s="64">
        <v>44246</v>
      </c>
      <c r="B49" s="2">
        <v>133.69999999999999</v>
      </c>
      <c r="C49" s="2">
        <f t="shared" si="0"/>
        <v>0.31999999999999318</v>
      </c>
    </row>
    <row r="50" spans="1:3" x14ac:dyDescent="0.25">
      <c r="A50" s="64">
        <v>44253</v>
      </c>
      <c r="B50" s="2">
        <v>134.53</v>
      </c>
      <c r="C50" s="2">
        <f t="shared" si="0"/>
        <v>0.83000000000001251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3"/>
  <sheetViews>
    <sheetView workbookViewId="0"/>
  </sheetViews>
  <sheetFormatPr baseColWidth="10" defaultRowHeight="15" x14ac:dyDescent="0.25"/>
  <sheetData>
    <row r="2" spans="2:2" x14ac:dyDescent="0.25">
      <c r="B2" s="79" t="s">
        <v>34</v>
      </c>
    </row>
    <row r="22" spans="2:2" x14ac:dyDescent="0.25">
      <c r="B22" t="s">
        <v>35</v>
      </c>
    </row>
    <row r="23" spans="2:2" x14ac:dyDescent="0.25">
      <c r="B23" s="81" t="s">
        <v>36</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workbookViewId="0"/>
  </sheetViews>
  <sheetFormatPr baseColWidth="10" defaultColWidth="11.42578125" defaultRowHeight="12" x14ac:dyDescent="0.2"/>
  <cols>
    <col min="1" max="1" width="53.85546875" style="8" customWidth="1"/>
    <col min="2" max="2" width="11.140625" style="8" bestFit="1" customWidth="1"/>
    <col min="3" max="4" width="10.28515625" style="8" bestFit="1" customWidth="1"/>
    <col min="5" max="5" width="10" style="8" bestFit="1" customWidth="1"/>
    <col min="6" max="11" width="11.42578125" style="8"/>
    <col min="12" max="12" width="11.42578125" style="8" customWidth="1"/>
    <col min="13" max="16" width="11.42578125" style="8"/>
    <col min="17" max="18" width="11.42578125" style="9"/>
    <col min="19" max="19" width="11.42578125" style="8"/>
    <col min="20" max="20" width="11.42578125" style="9"/>
    <col min="21" max="16384" width="11.42578125" style="8"/>
  </cols>
  <sheetData>
    <row r="1" spans="1:19" x14ac:dyDescent="0.2">
      <c r="A1" s="42"/>
      <c r="B1" s="26"/>
      <c r="C1" s="26"/>
      <c r="D1" s="26"/>
      <c r="E1" s="10"/>
      <c r="F1" s="10"/>
      <c r="G1" s="10"/>
      <c r="H1" s="26"/>
      <c r="I1" s="26"/>
      <c r="J1" s="26"/>
    </row>
    <row r="2" spans="1:19" x14ac:dyDescent="0.2">
      <c r="B2" s="19">
        <v>43891</v>
      </c>
      <c r="C2" s="20">
        <v>43922</v>
      </c>
      <c r="D2" s="20">
        <v>43952</v>
      </c>
      <c r="E2" s="20">
        <v>43983</v>
      </c>
      <c r="F2" s="20">
        <v>44013</v>
      </c>
      <c r="G2" s="21">
        <v>44044</v>
      </c>
      <c r="H2" s="21">
        <v>44075</v>
      </c>
      <c r="I2" s="21">
        <v>44105</v>
      </c>
      <c r="J2" s="21">
        <v>44136</v>
      </c>
      <c r="K2" s="21">
        <v>44166</v>
      </c>
      <c r="L2" s="21">
        <v>44197</v>
      </c>
      <c r="M2" s="21">
        <v>44228</v>
      </c>
    </row>
    <row r="3" spans="1:19" x14ac:dyDescent="0.2">
      <c r="A3" s="22" t="s">
        <v>12</v>
      </c>
      <c r="B3" s="29">
        <v>6.6997610000000014</v>
      </c>
      <c r="C3" s="29">
        <v>8.3856054899640355</v>
      </c>
      <c r="D3" s="29">
        <v>6.9713529871524704</v>
      </c>
      <c r="E3" s="29">
        <v>3.2128260694022699</v>
      </c>
      <c r="F3" s="29">
        <v>1.739924131550403</v>
      </c>
      <c r="G3" s="29">
        <v>1.1126143001898712</v>
      </c>
      <c r="H3" s="29">
        <v>1.166552938747571</v>
      </c>
      <c r="I3" s="29">
        <v>1.84528592729795</v>
      </c>
      <c r="J3" s="29">
        <v>3.1182630508819913</v>
      </c>
      <c r="K3" s="29">
        <v>2.5177668463993421</v>
      </c>
      <c r="L3" s="29">
        <v>2.2579807012505499</v>
      </c>
      <c r="M3" s="29">
        <v>2.1290205344389537</v>
      </c>
    </row>
    <row r="4" spans="1:19" ht="24" x14ac:dyDescent="0.2">
      <c r="A4" s="38" t="s">
        <v>16</v>
      </c>
      <c r="B4" s="33">
        <v>6.6997610000000014</v>
      </c>
      <c r="C4" s="33">
        <v>15.085366489964038</v>
      </c>
      <c r="D4" s="33">
        <v>22.056719477116509</v>
      </c>
      <c r="E4" s="33">
        <v>25.269545546518778</v>
      </c>
      <c r="F4" s="33">
        <v>27.009469678069181</v>
      </c>
      <c r="G4" s="33">
        <v>28.122083978259052</v>
      </c>
      <c r="H4" s="33">
        <v>29.288636917006624</v>
      </c>
      <c r="I4" s="33">
        <v>31.133922844304575</v>
      </c>
      <c r="J4" s="33">
        <v>34.252185895186564</v>
      </c>
      <c r="K4" s="33">
        <v>36.769952741585904</v>
      </c>
      <c r="L4" s="33">
        <v>39.027933442836456</v>
      </c>
      <c r="M4" s="33">
        <v>41.156953977275407</v>
      </c>
      <c r="N4" s="36"/>
    </row>
    <row r="5" spans="1:19" x14ac:dyDescent="0.2">
      <c r="A5" s="22" t="s">
        <v>14</v>
      </c>
      <c r="B5" s="30">
        <v>313.67129215</v>
      </c>
      <c r="C5" s="30">
        <v>817.08055621382391</v>
      </c>
      <c r="D5" s="30">
        <v>429.6295835505216</v>
      </c>
      <c r="E5" s="30">
        <v>196.58151740647079</v>
      </c>
      <c r="F5" s="30">
        <v>109.41782537422439</v>
      </c>
      <c r="G5" s="30">
        <v>61.264610767427627</v>
      </c>
      <c r="H5" s="30">
        <v>69.454443451230091</v>
      </c>
      <c r="I5" s="30">
        <v>83.757400691996551</v>
      </c>
      <c r="J5" s="30">
        <v>235.05641238348329</v>
      </c>
      <c r="K5" s="30">
        <v>193.38016294393489</v>
      </c>
      <c r="L5" s="30">
        <v>162.24389029488029</v>
      </c>
      <c r="M5" s="30">
        <v>164.39903325017784</v>
      </c>
      <c r="N5" s="40"/>
      <c r="O5" s="28"/>
    </row>
    <row r="6" spans="1:19" x14ac:dyDescent="0.2">
      <c r="A6" s="38" t="s">
        <v>15</v>
      </c>
      <c r="B6" s="33">
        <v>313.67129215</v>
      </c>
      <c r="C6" s="33">
        <v>1130.7518483638239</v>
      </c>
      <c r="D6" s="33">
        <v>1560.3814319143455</v>
      </c>
      <c r="E6" s="33">
        <v>1756.9629493208163</v>
      </c>
      <c r="F6" s="33">
        <v>1866.3807746950406</v>
      </c>
      <c r="G6" s="33">
        <v>1927.6453854624683</v>
      </c>
      <c r="H6" s="33">
        <v>1997.0998289136985</v>
      </c>
      <c r="I6" s="33">
        <v>2080.857229605695</v>
      </c>
      <c r="J6" s="33">
        <v>2315.9136419891784</v>
      </c>
      <c r="K6" s="33">
        <v>2509.2938049331133</v>
      </c>
      <c r="L6" s="33">
        <v>2671.5376952279935</v>
      </c>
      <c r="M6" s="33">
        <v>2835.9367284781715</v>
      </c>
      <c r="N6" s="36"/>
    </row>
    <row r="7" spans="1:19" x14ac:dyDescent="0.2">
      <c r="A7" s="8" t="s">
        <v>17</v>
      </c>
      <c r="B7" s="34">
        <v>314</v>
      </c>
      <c r="C7" s="34">
        <v>811</v>
      </c>
      <c r="D7" s="34">
        <v>423</v>
      </c>
      <c r="E7" s="34">
        <v>189</v>
      </c>
      <c r="F7" s="34">
        <v>107</v>
      </c>
      <c r="G7" s="34">
        <v>58</v>
      </c>
      <c r="H7" s="34">
        <v>67</v>
      </c>
      <c r="I7" s="34">
        <v>70</v>
      </c>
      <c r="J7" s="34">
        <v>212</v>
      </c>
      <c r="K7" s="34">
        <v>158</v>
      </c>
      <c r="L7" s="34">
        <v>124</v>
      </c>
      <c r="M7" s="34">
        <v>102</v>
      </c>
      <c r="N7" s="36"/>
      <c r="O7" s="36"/>
      <c r="P7" s="36"/>
      <c r="Q7" s="36"/>
      <c r="R7" s="36"/>
      <c r="S7" s="36"/>
    </row>
    <row r="8" spans="1:19" x14ac:dyDescent="0.2">
      <c r="A8" s="31" t="s">
        <v>18</v>
      </c>
      <c r="B8" s="35">
        <v>314</v>
      </c>
      <c r="C8" s="35">
        <v>1125</v>
      </c>
      <c r="D8" s="35">
        <v>1548</v>
      </c>
      <c r="E8" s="35">
        <v>1737</v>
      </c>
      <c r="F8" s="35">
        <v>1844</v>
      </c>
      <c r="G8" s="35">
        <v>1902</v>
      </c>
      <c r="H8" s="35">
        <v>1969</v>
      </c>
      <c r="I8" s="35">
        <v>2039</v>
      </c>
      <c r="J8" s="35">
        <v>2251</v>
      </c>
      <c r="K8" s="35">
        <v>2409</v>
      </c>
      <c r="L8" s="35">
        <v>2533</v>
      </c>
      <c r="M8" s="35">
        <v>2635</v>
      </c>
      <c r="N8" s="36"/>
    </row>
    <row r="9" spans="1:19" x14ac:dyDescent="0.2">
      <c r="A9" s="23" t="s">
        <v>13</v>
      </c>
      <c r="B9" s="28">
        <v>3.1842543751000001</v>
      </c>
      <c r="C9" s="28">
        <v>8.577362639411426</v>
      </c>
      <c r="D9" s="28">
        <v>4.6483000386295465</v>
      </c>
      <c r="E9" s="28">
        <v>2.1067072921555949</v>
      </c>
      <c r="F9" s="28">
        <v>1.2048536282776798</v>
      </c>
      <c r="G9" s="28">
        <v>0.68413577257050107</v>
      </c>
      <c r="H9" s="28">
        <v>0.79358685269062212</v>
      </c>
      <c r="I9" s="28">
        <v>0.93465183916231465</v>
      </c>
      <c r="J9" s="28">
        <v>2.3497483770404171</v>
      </c>
      <c r="K9" s="28">
        <v>1.9679321188986461</v>
      </c>
      <c r="L9" s="28">
        <v>1.7009978529537202</v>
      </c>
      <c r="M9" s="28">
        <v>1.6645165775761648</v>
      </c>
    </row>
    <row r="10" spans="1:19" x14ac:dyDescent="0.2">
      <c r="A10" s="39" t="s">
        <v>10</v>
      </c>
      <c r="B10" s="32">
        <v>3.1842543751000001</v>
      </c>
      <c r="C10" s="32">
        <v>11.761617014511426</v>
      </c>
      <c r="D10" s="32">
        <v>16.409917053140973</v>
      </c>
      <c r="E10" s="32">
        <v>18.516624345296567</v>
      </c>
      <c r="F10" s="32">
        <v>19.721477973574245</v>
      </c>
      <c r="G10" s="32">
        <v>20.405613746144745</v>
      </c>
      <c r="H10" s="32">
        <v>21.199200598835368</v>
      </c>
      <c r="I10" s="32">
        <v>22.133852437997682</v>
      </c>
      <c r="J10" s="32">
        <v>24.483600815038098</v>
      </c>
      <c r="K10" s="32">
        <v>26.451532933936743</v>
      </c>
      <c r="L10" s="32">
        <v>28.152530786890463</v>
      </c>
      <c r="M10" s="32">
        <v>29.817047364466628</v>
      </c>
      <c r="N10" s="36"/>
      <c r="O10" s="36"/>
      <c r="P10" s="36"/>
    </row>
    <row r="11" spans="1:19" x14ac:dyDescent="0.2">
      <c r="B11" s="29">
        <v>10</v>
      </c>
      <c r="C11" s="29">
        <v>10</v>
      </c>
      <c r="D11" s="29">
        <v>10</v>
      </c>
      <c r="E11" s="29">
        <v>10</v>
      </c>
      <c r="F11" s="29">
        <v>10</v>
      </c>
      <c r="G11" s="29">
        <v>10</v>
      </c>
      <c r="H11" s="29">
        <v>10</v>
      </c>
      <c r="I11" s="29">
        <v>10</v>
      </c>
      <c r="J11" s="29">
        <v>10</v>
      </c>
      <c r="K11" s="29">
        <v>10</v>
      </c>
      <c r="L11" s="29">
        <v>10</v>
      </c>
      <c r="M11" s="29">
        <v>10</v>
      </c>
    </row>
    <row r="12" spans="1:19" x14ac:dyDescent="0.2">
      <c r="B12" s="41">
        <v>36.411855383907685</v>
      </c>
      <c r="C12" s="41">
        <v>45.066512368420909</v>
      </c>
      <c r="D12" s="41">
        <v>37.465936836182152</v>
      </c>
      <c r="E12" s="41">
        <v>17.266596427364664</v>
      </c>
      <c r="F12" s="41">
        <v>9.3508229654346078</v>
      </c>
      <c r="G12" s="41">
        <v>5.9794902324940917</v>
      </c>
      <c r="H12" s="41">
        <v>6.2693710675280805</v>
      </c>
      <c r="I12" s="41">
        <v>9.9170657581463182</v>
      </c>
      <c r="J12" s="41">
        <v>16.758389184746381</v>
      </c>
      <c r="K12" s="41">
        <v>13.531160136242315</v>
      </c>
      <c r="L12" s="41">
        <v>12.134999115132478</v>
      </c>
      <c r="M12" s="41">
        <v>11.441932292515549</v>
      </c>
    </row>
    <row r="13" spans="1:19" x14ac:dyDescent="0.2">
      <c r="A13" s="39" t="s">
        <v>37</v>
      </c>
      <c r="B13" s="43">
        <v>11.215397840555786</v>
      </c>
      <c r="C13" s="43">
        <v>28.995898874276826</v>
      </c>
      <c r="D13" s="43">
        <v>15.246349779456212</v>
      </c>
      <c r="E13" s="43">
        <v>6.9761270855382547</v>
      </c>
      <c r="F13" s="43">
        <v>3.8489774071322644</v>
      </c>
      <c r="G13" s="43">
        <v>2.1550976899247525</v>
      </c>
      <c r="H13" s="43">
        <v>2.4431904285652588</v>
      </c>
      <c r="I13" s="43">
        <v>2.9614140849121773</v>
      </c>
      <c r="J13" s="43">
        <v>8.310899868313232</v>
      </c>
      <c r="K13" s="43">
        <v>6.8373508914240126</v>
      </c>
      <c r="L13" s="43">
        <v>5.7364643355762155</v>
      </c>
      <c r="M13" s="43">
        <v>5.8126638194437623</v>
      </c>
    </row>
    <row r="15" spans="1:19" ht="12.75" customHeight="1" x14ac:dyDescent="0.2">
      <c r="A15" s="80" t="s">
        <v>38</v>
      </c>
      <c r="B15" s="80"/>
      <c r="C15" s="80"/>
      <c r="D15" s="80"/>
      <c r="G15" s="80" t="s">
        <v>41</v>
      </c>
      <c r="H15" s="80"/>
      <c r="I15" s="80"/>
      <c r="J15" s="80"/>
      <c r="K15" s="80"/>
      <c r="L15" s="80"/>
      <c r="M15" s="80"/>
      <c r="N15" s="80"/>
    </row>
    <row r="16" spans="1:19" ht="12" customHeight="1" x14ac:dyDescent="0.2">
      <c r="A16" s="80"/>
      <c r="B16" s="80"/>
      <c r="C16" s="80"/>
      <c r="D16" s="80"/>
      <c r="G16" s="80"/>
      <c r="H16" s="80"/>
      <c r="I16" s="80"/>
      <c r="J16" s="80"/>
      <c r="K16" s="80"/>
      <c r="L16" s="80"/>
      <c r="M16" s="80"/>
      <c r="N16" s="80"/>
    </row>
    <row r="45" spans="1:14" ht="15" x14ac:dyDescent="0.25">
      <c r="A45" s="85" t="s">
        <v>39</v>
      </c>
      <c r="B45" s="85"/>
      <c r="C45" s="85"/>
      <c r="D45" s="85"/>
      <c r="G45" s="87" t="s">
        <v>42</v>
      </c>
      <c r="H45" s="87"/>
      <c r="I45" s="87"/>
      <c r="J45" s="87"/>
      <c r="K45" s="87"/>
      <c r="L45" s="87"/>
      <c r="M45" s="87"/>
      <c r="N45" s="88"/>
    </row>
    <row r="46" spans="1:14" ht="21.75" customHeight="1" x14ac:dyDescent="0.25">
      <c r="A46" s="85"/>
      <c r="B46" s="85"/>
      <c r="C46" s="85"/>
      <c r="D46" s="85"/>
      <c r="G46" s="87"/>
      <c r="H46" s="87"/>
      <c r="I46" s="87"/>
      <c r="J46" s="87"/>
      <c r="K46" s="87"/>
      <c r="L46" s="87"/>
      <c r="M46" s="87"/>
      <c r="N46" s="88"/>
    </row>
    <row r="47" spans="1:14" ht="39" customHeight="1" x14ac:dyDescent="0.25">
      <c r="A47" s="85"/>
      <c r="B47" s="85"/>
      <c r="C47" s="85"/>
      <c r="D47" s="85"/>
      <c r="G47" s="87"/>
      <c r="H47" s="87"/>
      <c r="I47" s="87"/>
      <c r="J47" s="87"/>
      <c r="K47" s="87"/>
      <c r="L47" s="87"/>
      <c r="M47" s="87"/>
      <c r="N47" s="88"/>
    </row>
    <row r="48" spans="1:14" x14ac:dyDescent="0.2">
      <c r="A48" s="86" t="s">
        <v>40</v>
      </c>
      <c r="B48" s="86"/>
      <c r="C48" s="86"/>
      <c r="D48" s="86"/>
      <c r="G48" s="89" t="s">
        <v>43</v>
      </c>
      <c r="H48" s="89"/>
      <c r="I48" s="89"/>
      <c r="J48" s="89"/>
      <c r="K48" s="89"/>
      <c r="L48" s="89"/>
      <c r="M48" s="89"/>
      <c r="N48" s="89"/>
    </row>
    <row r="49" spans="1:14" ht="17.25" customHeight="1" x14ac:dyDescent="0.2">
      <c r="A49" s="86"/>
      <c r="B49" s="86"/>
      <c r="C49" s="86"/>
      <c r="D49" s="86"/>
      <c r="G49" s="89"/>
      <c r="H49" s="89"/>
      <c r="I49" s="89"/>
      <c r="J49" s="89"/>
      <c r="K49" s="89"/>
      <c r="L49" s="89"/>
      <c r="M49" s="89"/>
      <c r="N49" s="89"/>
    </row>
  </sheetData>
  <mergeCells count="6">
    <mergeCell ref="A45:D47"/>
    <mergeCell ref="A48:D49"/>
    <mergeCell ref="A15:D16"/>
    <mergeCell ref="G15:N16"/>
    <mergeCell ref="G48:N49"/>
    <mergeCell ref="G45:M4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zoomScaleNormal="100" workbookViewId="0"/>
  </sheetViews>
  <sheetFormatPr baseColWidth="10" defaultRowHeight="15" x14ac:dyDescent="0.25"/>
  <cols>
    <col min="1" max="1" width="28" customWidth="1"/>
    <col min="2" max="7" width="11.5703125" style="14"/>
    <col min="8" max="13" width="11.42578125" style="14"/>
    <col min="14" max="14" width="11.5703125" style="14"/>
    <col min="22" max="26" width="11.42578125" style="14"/>
    <col min="27" max="27" width="23.28515625" customWidth="1"/>
  </cols>
  <sheetData>
    <row r="1" spans="1:41" x14ac:dyDescent="0.25">
      <c r="O1" s="14"/>
      <c r="P1" s="14"/>
      <c r="Q1" s="14"/>
      <c r="R1" s="14"/>
      <c r="S1" s="14"/>
      <c r="T1" s="14"/>
      <c r="U1" s="14"/>
      <c r="AA1" s="48"/>
    </row>
    <row r="2" spans="1:41" x14ac:dyDescent="0.25">
      <c r="A2" s="48"/>
      <c r="B2" s="78" t="s">
        <v>8</v>
      </c>
      <c r="C2" s="78"/>
      <c r="D2" s="78"/>
      <c r="E2" s="78"/>
      <c r="F2" s="18"/>
      <c r="G2" s="18"/>
      <c r="H2" s="18"/>
      <c r="I2" s="18"/>
      <c r="J2" s="18"/>
      <c r="K2" s="18"/>
      <c r="L2" s="18"/>
      <c r="M2" s="18"/>
      <c r="N2" s="15"/>
      <c r="O2" s="78" t="s">
        <v>7</v>
      </c>
      <c r="P2" s="78"/>
      <c r="Q2" s="78"/>
      <c r="R2" s="78"/>
      <c r="S2" s="78"/>
      <c r="T2" s="78"/>
      <c r="U2" s="78"/>
      <c r="V2" s="78"/>
      <c r="W2" s="18"/>
      <c r="X2" s="18"/>
      <c r="Y2" s="18"/>
      <c r="Z2" s="18"/>
      <c r="AA2" s="48"/>
    </row>
    <row r="3" spans="1:41" x14ac:dyDescent="0.25">
      <c r="A3" s="1" t="s">
        <v>9</v>
      </c>
      <c r="B3" s="7">
        <v>43891</v>
      </c>
      <c r="C3" s="7">
        <v>43922</v>
      </c>
      <c r="D3" s="7">
        <v>43952</v>
      </c>
      <c r="E3" s="7">
        <v>43983</v>
      </c>
      <c r="F3" s="7">
        <v>44014</v>
      </c>
      <c r="G3" s="7">
        <v>44046</v>
      </c>
      <c r="H3" s="7">
        <v>44075</v>
      </c>
      <c r="I3" s="7">
        <v>44106</v>
      </c>
      <c r="J3" s="7">
        <v>44138</v>
      </c>
      <c r="K3" s="7">
        <v>44169</v>
      </c>
      <c r="L3" s="7">
        <v>44201</v>
      </c>
      <c r="M3" s="7">
        <v>44233</v>
      </c>
      <c r="N3" s="16"/>
      <c r="O3" s="61">
        <v>43891</v>
      </c>
      <c r="P3" s="7">
        <v>43922</v>
      </c>
      <c r="Q3" s="7">
        <v>43952</v>
      </c>
      <c r="R3" s="7">
        <v>43983</v>
      </c>
      <c r="S3" s="7">
        <v>44014</v>
      </c>
      <c r="T3" s="7">
        <v>44046</v>
      </c>
      <c r="U3" s="7">
        <v>44075</v>
      </c>
      <c r="V3" s="7">
        <v>44106</v>
      </c>
      <c r="W3" s="7">
        <v>44138</v>
      </c>
      <c r="X3" s="7">
        <v>44169</v>
      </c>
      <c r="Y3" s="7">
        <v>44201</v>
      </c>
      <c r="Z3" s="7">
        <v>44233</v>
      </c>
      <c r="AA3" s="48"/>
    </row>
    <row r="4" spans="1:41" ht="15.75" customHeight="1" x14ac:dyDescent="0.25">
      <c r="A4" t="s">
        <v>0</v>
      </c>
      <c r="B4" s="2">
        <v>77.629988572433192</v>
      </c>
      <c r="C4" s="2">
        <v>83.489439515824827</v>
      </c>
      <c r="D4" s="2">
        <v>77.704505195704272</v>
      </c>
      <c r="E4" s="2">
        <v>51.072044226341198</v>
      </c>
      <c r="F4" s="2">
        <v>29.931066410898428</v>
      </c>
      <c r="G4" s="2">
        <v>21.605768952385276</v>
      </c>
      <c r="H4" s="2">
        <v>23.561416150090103</v>
      </c>
      <c r="I4" s="2">
        <v>53.300228461832354</v>
      </c>
      <c r="J4" s="2">
        <v>76.149583241372937</v>
      </c>
      <c r="K4" s="2">
        <v>74.439420769574966</v>
      </c>
      <c r="L4" s="90">
        <v>73.007782068622078</v>
      </c>
      <c r="M4" s="90">
        <v>70.23711513057215</v>
      </c>
      <c r="N4" s="37"/>
      <c r="O4" s="90">
        <v>28.313073269922672</v>
      </c>
      <c r="P4" s="90">
        <v>67.938011240552797</v>
      </c>
      <c r="Q4" s="90">
        <v>49.721359130951811</v>
      </c>
      <c r="R4" s="90">
        <v>24.627215977573805</v>
      </c>
      <c r="S4" s="90">
        <v>14.895852601438664</v>
      </c>
      <c r="T4" s="90">
        <v>9.4546323185687893</v>
      </c>
      <c r="U4" s="90">
        <v>10.252087186014954</v>
      </c>
      <c r="V4" s="90">
        <v>17.23621911638849</v>
      </c>
      <c r="W4" s="90">
        <v>48.779024559850384</v>
      </c>
      <c r="X4" s="90">
        <v>53.69937691493439</v>
      </c>
      <c r="Y4" s="90">
        <v>47.225610370229212</v>
      </c>
      <c r="Z4" s="90">
        <v>46.604348761730428</v>
      </c>
      <c r="AA4" s="48"/>
    </row>
    <row r="5" spans="1:41" x14ac:dyDescent="0.25">
      <c r="A5" t="s">
        <v>11</v>
      </c>
      <c r="B5" s="2">
        <v>57.134339418815372</v>
      </c>
      <c r="C5" s="2">
        <v>73.222630929352732</v>
      </c>
      <c r="D5" s="2">
        <v>69.160801371887416</v>
      </c>
      <c r="E5" s="2">
        <v>36.335817180124131</v>
      </c>
      <c r="F5" s="2">
        <v>16.912030905286066</v>
      </c>
      <c r="G5" s="2">
        <v>9.4302730031941433</v>
      </c>
      <c r="H5" s="2">
        <v>9.5768542723730707</v>
      </c>
      <c r="I5" s="2">
        <v>27.115096184443281</v>
      </c>
      <c r="J5" s="2">
        <v>52.118541034425206</v>
      </c>
      <c r="K5" s="2">
        <v>38.629521404885011</v>
      </c>
      <c r="L5" s="90">
        <v>36.70550317648653</v>
      </c>
      <c r="M5" s="90">
        <v>32.271146447671022</v>
      </c>
      <c r="N5" s="37"/>
      <c r="O5" s="90">
        <v>17.545983826653888</v>
      </c>
      <c r="P5" s="90">
        <v>47.402831898700967</v>
      </c>
      <c r="Q5" s="90">
        <v>26.888626530925443</v>
      </c>
      <c r="R5" s="90">
        <v>13.973027413617176</v>
      </c>
      <c r="S5" s="90">
        <v>6.6685744394375623</v>
      </c>
      <c r="T5" s="90">
        <v>3.4445819125758219</v>
      </c>
      <c r="U5" s="90">
        <v>3.6006253008507065</v>
      </c>
      <c r="V5" s="90">
        <v>6.1751582452605289</v>
      </c>
      <c r="W5" s="90">
        <v>28.328000276011711</v>
      </c>
      <c r="X5" s="90">
        <v>17.809030089030269</v>
      </c>
      <c r="Y5" s="90">
        <v>15.465539111521656</v>
      </c>
      <c r="Z5" s="90">
        <v>14.242511360538817</v>
      </c>
      <c r="AA5" s="48"/>
    </row>
    <row r="6" spans="1:41" x14ac:dyDescent="0.25">
      <c r="A6" s="62"/>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row>
    <row r="7" spans="1:41" x14ac:dyDescent="0.25">
      <c r="A7" s="5"/>
      <c r="N7" s="55"/>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row>
    <row r="8" spans="1:41" x14ac:dyDescent="0.25">
      <c r="A8" s="5"/>
      <c r="B8" s="15"/>
      <c r="C8" s="15"/>
      <c r="D8" s="15"/>
      <c r="E8" s="15"/>
      <c r="F8" s="15"/>
      <c r="G8" s="15"/>
      <c r="H8" s="15"/>
      <c r="I8" s="15"/>
      <c r="J8" s="15"/>
      <c r="K8" s="15"/>
      <c r="L8" s="15"/>
      <c r="M8" s="15"/>
      <c r="N8" s="56"/>
      <c r="O8" s="57"/>
      <c r="P8" s="57"/>
      <c r="Q8" s="57"/>
      <c r="R8" s="57"/>
      <c r="S8" s="57"/>
      <c r="T8" s="57"/>
      <c r="U8" s="57"/>
      <c r="V8" s="57"/>
      <c r="W8" s="57"/>
      <c r="X8" s="57"/>
      <c r="Y8" s="57"/>
      <c r="Z8" s="57"/>
      <c r="AA8" s="48"/>
      <c r="AB8" s="55"/>
      <c r="AC8" s="55"/>
      <c r="AD8" s="55"/>
      <c r="AE8" s="48"/>
      <c r="AF8" s="55"/>
      <c r="AG8" s="48"/>
      <c r="AH8" s="58"/>
      <c r="AI8" s="48"/>
      <c r="AJ8" s="48"/>
      <c r="AK8" s="48"/>
      <c r="AL8" s="48"/>
      <c r="AM8" s="48"/>
      <c r="AN8" s="48"/>
      <c r="AO8" s="48"/>
    </row>
    <row r="9" spans="1:41" x14ac:dyDescent="0.25">
      <c r="A9" s="12"/>
      <c r="B9" s="16"/>
      <c r="C9" s="16"/>
      <c r="D9" s="16"/>
      <c r="E9" s="16"/>
      <c r="F9" s="16"/>
      <c r="G9" s="16"/>
      <c r="H9" s="16"/>
      <c r="I9" s="16"/>
      <c r="J9" s="16"/>
      <c r="K9" s="16"/>
      <c r="L9" s="16"/>
      <c r="M9" s="16"/>
      <c r="N9" s="54"/>
      <c r="O9" s="57"/>
      <c r="P9" s="57"/>
      <c r="Q9" s="57"/>
      <c r="R9" s="57"/>
      <c r="S9" s="57"/>
      <c r="T9" s="57"/>
      <c r="U9" s="57"/>
      <c r="V9" s="57"/>
      <c r="W9" s="57"/>
      <c r="X9" s="57"/>
      <c r="Y9" s="57"/>
      <c r="Z9" s="57"/>
      <c r="AA9" s="48"/>
      <c r="AB9" s="55"/>
      <c r="AC9" s="55"/>
      <c r="AD9" s="55"/>
      <c r="AE9" s="48"/>
      <c r="AF9" s="55"/>
      <c r="AG9" s="48"/>
      <c r="AH9" s="58"/>
      <c r="AI9" s="48"/>
      <c r="AJ9" s="48"/>
      <c r="AK9" s="48"/>
      <c r="AL9" s="48"/>
      <c r="AM9" s="48"/>
      <c r="AN9" s="48"/>
      <c r="AO9" s="48"/>
    </row>
    <row r="10" spans="1:41" x14ac:dyDescent="0.25">
      <c r="A10" s="12"/>
      <c r="B10" s="79" t="s">
        <v>44</v>
      </c>
      <c r="C10" s="11"/>
      <c r="D10" s="11"/>
      <c r="E10" s="11"/>
      <c r="F10" s="11"/>
      <c r="G10" s="11"/>
      <c r="H10" s="11"/>
      <c r="I10" s="11"/>
      <c r="J10" s="11"/>
      <c r="K10" s="11"/>
      <c r="L10" s="11"/>
      <c r="M10" s="11"/>
      <c r="N10" s="54"/>
      <c r="O10" s="57"/>
      <c r="P10" s="57"/>
      <c r="Q10" s="57"/>
      <c r="R10" s="57"/>
      <c r="S10" s="57"/>
      <c r="T10" s="57"/>
      <c r="U10" s="57"/>
      <c r="V10" s="57"/>
      <c r="W10" s="57"/>
      <c r="X10" s="57"/>
      <c r="Y10" s="57"/>
      <c r="Z10" s="57"/>
      <c r="AA10" s="48"/>
      <c r="AB10" s="55"/>
      <c r="AC10" s="55"/>
      <c r="AD10" s="55"/>
      <c r="AE10" s="48"/>
      <c r="AF10" s="55"/>
      <c r="AG10" s="48"/>
      <c r="AH10" s="58"/>
      <c r="AI10" s="48"/>
      <c r="AJ10" s="48"/>
      <c r="AK10" s="48"/>
      <c r="AL10" s="48"/>
      <c r="AM10" s="48"/>
      <c r="AN10" s="48"/>
      <c r="AO10" s="48"/>
    </row>
    <row r="11" spans="1:41" x14ac:dyDescent="0.25">
      <c r="A11" s="12"/>
      <c r="B11" s="11"/>
      <c r="C11" s="11"/>
      <c r="D11" s="11"/>
      <c r="E11" s="11"/>
      <c r="F11" s="11"/>
      <c r="G11" s="11"/>
      <c r="H11" s="11"/>
      <c r="I11" s="11"/>
      <c r="J11" s="11"/>
      <c r="K11" s="11"/>
      <c r="L11" s="11"/>
      <c r="M11" s="11"/>
      <c r="N11" s="54"/>
      <c r="O11" s="57"/>
      <c r="P11" s="57"/>
      <c r="Q11" s="57"/>
      <c r="R11" s="57"/>
      <c r="S11" s="57"/>
      <c r="T11" s="57"/>
      <c r="U11" s="57"/>
      <c r="V11" s="57"/>
      <c r="W11" s="57"/>
      <c r="X11" s="57"/>
      <c r="Y11" s="57"/>
      <c r="Z11" s="57"/>
      <c r="AA11" s="48"/>
      <c r="AB11" s="55"/>
      <c r="AC11" s="55"/>
      <c r="AD11" s="55"/>
      <c r="AE11" s="48"/>
      <c r="AF11" s="55"/>
      <c r="AG11" s="48"/>
      <c r="AH11" s="58"/>
      <c r="AI11" s="48"/>
      <c r="AJ11" s="48"/>
      <c r="AK11" s="48"/>
      <c r="AL11" s="48"/>
      <c r="AM11" s="48"/>
      <c r="AN11" s="48"/>
      <c r="AO11" s="48"/>
    </row>
    <row r="12" spans="1:41" x14ac:dyDescent="0.25">
      <c r="A12" s="12"/>
      <c r="B12" s="11"/>
      <c r="C12" s="11"/>
      <c r="D12" s="11"/>
      <c r="E12" s="11"/>
      <c r="F12" s="11"/>
      <c r="G12" s="11"/>
      <c r="H12" s="11"/>
      <c r="I12" s="11"/>
      <c r="J12" s="11"/>
      <c r="K12" s="11"/>
      <c r="L12" s="11"/>
      <c r="M12" s="11"/>
      <c r="N12" s="54"/>
      <c r="O12" s="57"/>
      <c r="P12" s="57"/>
      <c r="Q12" s="57"/>
      <c r="R12" s="57"/>
      <c r="S12" s="57"/>
      <c r="T12" s="57"/>
      <c r="U12" s="57"/>
      <c r="V12" s="57"/>
      <c r="W12" s="57"/>
      <c r="X12" s="57"/>
      <c r="Y12" s="57"/>
      <c r="Z12" s="57"/>
      <c r="AA12" s="48"/>
      <c r="AB12" s="55"/>
      <c r="AC12" s="55"/>
      <c r="AD12" s="55"/>
      <c r="AE12" s="48"/>
      <c r="AF12" s="55"/>
      <c r="AG12" s="48"/>
      <c r="AH12" s="58"/>
      <c r="AI12" s="48"/>
      <c r="AJ12" s="48"/>
      <c r="AK12" s="48"/>
      <c r="AL12" s="48"/>
      <c r="AM12" s="48"/>
      <c r="AN12" s="48"/>
      <c r="AO12" s="48"/>
    </row>
    <row r="13" spans="1:41" x14ac:dyDescent="0.25">
      <c r="A13" s="12"/>
      <c r="B13" s="11"/>
      <c r="C13" s="11"/>
      <c r="D13" s="11"/>
      <c r="E13" s="11"/>
      <c r="F13" s="11"/>
      <c r="G13" s="11"/>
      <c r="H13" s="11"/>
      <c r="I13" s="11"/>
      <c r="J13" s="11"/>
      <c r="K13" s="11"/>
      <c r="L13" s="11"/>
      <c r="M13" s="11"/>
      <c r="N13" s="54"/>
      <c r="O13" s="57"/>
      <c r="P13" s="57"/>
      <c r="Q13" s="57"/>
      <c r="R13" s="57"/>
      <c r="S13" s="57"/>
      <c r="T13" s="57"/>
      <c r="U13" s="57"/>
      <c r="V13" s="57"/>
      <c r="W13" s="57"/>
      <c r="X13" s="57"/>
      <c r="Y13" s="57"/>
      <c r="Z13" s="57"/>
      <c r="AA13" s="48"/>
      <c r="AB13" s="55"/>
      <c r="AC13" s="55"/>
      <c r="AD13" s="55"/>
      <c r="AE13" s="48"/>
      <c r="AF13" s="55"/>
      <c r="AG13" s="48"/>
      <c r="AH13" s="58"/>
      <c r="AI13" s="48"/>
      <c r="AJ13" s="48"/>
      <c r="AK13" s="48"/>
      <c r="AL13" s="48"/>
      <c r="AM13" s="48"/>
      <c r="AN13" s="48"/>
      <c r="AO13" s="48"/>
    </row>
    <row r="14" spans="1:41" x14ac:dyDescent="0.25">
      <c r="A14" s="12"/>
      <c r="B14" s="11"/>
      <c r="C14" s="11"/>
      <c r="D14" s="11"/>
      <c r="E14" s="11"/>
      <c r="F14" s="11"/>
      <c r="G14" s="11"/>
      <c r="H14" s="11"/>
      <c r="I14" s="11"/>
      <c r="J14" s="11"/>
      <c r="K14" s="11"/>
      <c r="L14" s="11"/>
      <c r="M14" s="11"/>
      <c r="N14" s="54"/>
      <c r="O14" s="57"/>
      <c r="P14" s="57"/>
      <c r="Q14" s="57"/>
      <c r="R14" s="57"/>
      <c r="S14" s="57"/>
      <c r="T14" s="57"/>
      <c r="U14" s="57"/>
      <c r="V14" s="57"/>
      <c r="W14" s="57"/>
      <c r="X14" s="57"/>
      <c r="Y14" s="57"/>
      <c r="Z14" s="57"/>
      <c r="AA14" s="48"/>
      <c r="AB14" s="55"/>
      <c r="AC14" s="55"/>
      <c r="AD14" s="55"/>
      <c r="AE14" s="48"/>
      <c r="AF14" s="55"/>
      <c r="AG14" s="55"/>
      <c r="AH14" s="58"/>
      <c r="AI14" s="48"/>
      <c r="AJ14" s="48"/>
      <c r="AK14" s="48"/>
      <c r="AL14" s="48"/>
      <c r="AM14" s="48"/>
      <c r="AN14" s="48"/>
      <c r="AO14" s="48"/>
    </row>
    <row r="15" spans="1:41" x14ac:dyDescent="0.25">
      <c r="A15" s="12"/>
      <c r="B15" s="11"/>
      <c r="C15" s="11"/>
      <c r="D15" s="11"/>
      <c r="E15" s="11"/>
      <c r="F15" s="11"/>
      <c r="G15" s="11"/>
      <c r="H15" s="11"/>
      <c r="I15" s="11"/>
      <c r="J15" s="11"/>
      <c r="K15" s="11"/>
      <c r="L15" s="11"/>
      <c r="M15" s="11"/>
      <c r="N15" s="54"/>
      <c r="O15" s="57"/>
      <c r="P15" s="57"/>
      <c r="Q15" s="57"/>
      <c r="R15" s="57"/>
      <c r="S15" s="57"/>
      <c r="T15" s="57"/>
      <c r="U15" s="57"/>
      <c r="V15" s="57"/>
      <c r="W15" s="57"/>
      <c r="X15" s="57"/>
      <c r="Y15" s="57"/>
      <c r="Z15" s="57"/>
      <c r="AA15" s="48"/>
      <c r="AB15" s="55"/>
      <c r="AC15" s="55"/>
      <c r="AD15" s="55"/>
      <c r="AE15" s="48"/>
      <c r="AF15" s="55"/>
      <c r="AG15" s="48"/>
      <c r="AH15" s="58"/>
      <c r="AI15" s="48"/>
      <c r="AJ15" s="48"/>
      <c r="AK15" s="48"/>
      <c r="AL15" s="48"/>
      <c r="AM15" s="48"/>
      <c r="AN15" s="48"/>
      <c r="AO15" s="48"/>
    </row>
    <row r="16" spans="1:41" x14ac:dyDescent="0.25">
      <c r="A16" s="12"/>
      <c r="B16" s="11"/>
      <c r="C16" s="11"/>
      <c r="D16" s="11"/>
      <c r="E16" s="11"/>
      <c r="F16" s="11"/>
      <c r="G16" s="11"/>
      <c r="H16" s="11"/>
      <c r="I16" s="11"/>
      <c r="J16" s="11"/>
      <c r="K16" s="11"/>
      <c r="L16" s="11"/>
      <c r="M16" s="11"/>
      <c r="N16" s="54"/>
      <c r="O16" s="57"/>
      <c r="P16" s="57"/>
      <c r="Q16" s="57"/>
      <c r="R16" s="57"/>
      <c r="S16" s="57"/>
      <c r="T16" s="57"/>
      <c r="U16" s="57"/>
      <c r="V16" s="57"/>
      <c r="W16" s="57"/>
      <c r="X16" s="57"/>
      <c r="Y16" s="57"/>
      <c r="Z16" s="57"/>
      <c r="AA16" s="48"/>
      <c r="AB16" s="55"/>
      <c r="AC16" s="55"/>
      <c r="AD16" s="55"/>
      <c r="AE16" s="48"/>
      <c r="AF16" s="55"/>
      <c r="AG16" s="48"/>
      <c r="AH16" s="58"/>
      <c r="AI16" s="48"/>
      <c r="AJ16" s="48"/>
      <c r="AK16" s="48"/>
      <c r="AL16" s="48"/>
      <c r="AM16" s="48"/>
      <c r="AN16" s="48"/>
      <c r="AO16" s="48"/>
    </row>
    <row r="17" spans="1:41" x14ac:dyDescent="0.25">
      <c r="A17" s="12"/>
      <c r="B17" s="11"/>
      <c r="C17" s="11"/>
      <c r="D17" s="11"/>
      <c r="E17" s="11"/>
      <c r="F17" s="11"/>
      <c r="G17" s="11"/>
      <c r="H17" s="11"/>
      <c r="I17" s="11"/>
      <c r="J17" s="11"/>
      <c r="K17" s="11"/>
      <c r="L17" s="11"/>
      <c r="M17" s="11"/>
      <c r="N17" s="54"/>
      <c r="O17" s="57"/>
      <c r="P17" s="57"/>
      <c r="Q17" s="57"/>
      <c r="R17" s="57"/>
      <c r="S17" s="57"/>
      <c r="T17" s="57"/>
      <c r="U17" s="57"/>
      <c r="V17" s="57"/>
      <c r="W17" s="57"/>
      <c r="X17" s="57"/>
      <c r="Y17" s="57"/>
      <c r="Z17" s="57"/>
      <c r="AA17" s="48"/>
      <c r="AB17" s="55"/>
      <c r="AC17" s="55"/>
      <c r="AD17" s="55"/>
      <c r="AE17" s="48"/>
      <c r="AF17" s="55"/>
      <c r="AG17" s="48"/>
      <c r="AH17" s="58"/>
      <c r="AI17" s="48"/>
      <c r="AJ17" s="48"/>
      <c r="AK17" s="48"/>
      <c r="AL17" s="48"/>
      <c r="AM17" s="48"/>
      <c r="AN17" s="48"/>
      <c r="AO17" s="48"/>
    </row>
    <row r="18" spans="1:41" x14ac:dyDescent="0.25">
      <c r="A18" s="12"/>
      <c r="B18" s="11"/>
      <c r="C18" s="11"/>
      <c r="D18" s="11"/>
      <c r="E18" s="11"/>
      <c r="F18" s="11"/>
      <c r="G18" s="11"/>
      <c r="H18" s="11"/>
      <c r="I18" s="11"/>
      <c r="J18" s="11"/>
      <c r="K18" s="11"/>
      <c r="L18" s="11"/>
      <c r="M18" s="11"/>
      <c r="N18" s="54"/>
      <c r="O18" s="57"/>
      <c r="P18" s="57"/>
      <c r="Q18" s="57"/>
      <c r="R18" s="57"/>
      <c r="S18" s="57"/>
      <c r="T18" s="57"/>
      <c r="U18" s="57"/>
      <c r="V18" s="57"/>
      <c r="W18" s="57"/>
      <c r="X18" s="57"/>
      <c r="Y18" s="57"/>
      <c r="Z18" s="57"/>
      <c r="AA18" s="48"/>
      <c r="AB18" s="55"/>
      <c r="AC18" s="55"/>
      <c r="AD18" s="55"/>
      <c r="AE18" s="48"/>
      <c r="AF18" s="55"/>
      <c r="AG18" s="48"/>
      <c r="AH18" s="58"/>
      <c r="AI18" s="48"/>
      <c r="AJ18" s="48"/>
      <c r="AK18" s="48"/>
      <c r="AL18" s="48"/>
      <c r="AM18" s="48"/>
      <c r="AN18" s="48"/>
      <c r="AO18" s="48"/>
    </row>
    <row r="19" spans="1:41" x14ac:dyDescent="0.25">
      <c r="A19" s="12"/>
      <c r="B19" s="11"/>
      <c r="C19" s="11"/>
      <c r="D19" s="11"/>
      <c r="E19" s="11"/>
      <c r="F19" s="11"/>
      <c r="G19" s="11"/>
      <c r="H19" s="11"/>
      <c r="I19" s="11"/>
      <c r="J19" s="11"/>
      <c r="K19" s="11"/>
      <c r="L19" s="11"/>
      <c r="M19" s="11"/>
      <c r="N19" s="54"/>
      <c r="O19" s="57"/>
      <c r="P19" s="57"/>
      <c r="Q19" s="57"/>
      <c r="R19" s="57"/>
      <c r="S19" s="57"/>
      <c r="T19" s="57"/>
      <c r="U19" s="57"/>
      <c r="V19" s="57"/>
      <c r="W19" s="57"/>
      <c r="X19" s="57"/>
      <c r="Y19" s="57"/>
      <c r="Z19" s="57"/>
      <c r="AA19" s="48"/>
      <c r="AB19" s="55"/>
      <c r="AC19" s="55"/>
      <c r="AD19" s="55"/>
      <c r="AE19" s="48"/>
      <c r="AF19" s="55"/>
      <c r="AG19" s="48"/>
      <c r="AH19" s="58"/>
      <c r="AI19" s="48"/>
      <c r="AJ19" s="48"/>
      <c r="AK19" s="48"/>
      <c r="AL19" s="48"/>
      <c r="AM19" s="48"/>
      <c r="AN19" s="48"/>
      <c r="AO19" s="48"/>
    </row>
    <row r="20" spans="1:41" x14ac:dyDescent="0.25">
      <c r="A20" s="12"/>
      <c r="B20" s="11"/>
      <c r="C20" s="11"/>
      <c r="D20" s="11"/>
      <c r="E20" s="11"/>
      <c r="F20" s="11"/>
      <c r="G20" s="11"/>
      <c r="H20" s="11"/>
      <c r="I20" s="11"/>
      <c r="J20" s="11"/>
      <c r="K20" s="11"/>
      <c r="L20" s="11"/>
      <c r="M20" s="11"/>
      <c r="N20" s="54"/>
      <c r="O20" s="57"/>
      <c r="P20" s="57"/>
      <c r="Q20" s="57"/>
      <c r="R20" s="57"/>
      <c r="S20" s="57"/>
      <c r="T20" s="57"/>
      <c r="U20" s="57"/>
      <c r="V20" s="57"/>
      <c r="W20" s="57"/>
      <c r="X20" s="57"/>
      <c r="Y20" s="57"/>
      <c r="Z20" s="57"/>
      <c r="AA20" s="48"/>
      <c r="AB20" s="55"/>
      <c r="AC20" s="55"/>
      <c r="AD20" s="55"/>
      <c r="AE20" s="48"/>
      <c r="AF20" s="55"/>
      <c r="AG20" s="48"/>
      <c r="AH20" s="58"/>
      <c r="AI20" s="48"/>
      <c r="AJ20" s="48"/>
      <c r="AK20" s="48"/>
      <c r="AL20" s="48"/>
      <c r="AM20" s="48"/>
      <c r="AN20" s="48"/>
      <c r="AO20" s="48"/>
    </row>
    <row r="21" spans="1:41" x14ac:dyDescent="0.25">
      <c r="A21" s="12"/>
      <c r="B21" s="11"/>
      <c r="C21" s="11"/>
      <c r="D21" s="11"/>
      <c r="E21" s="11"/>
      <c r="F21" s="11"/>
      <c r="G21" s="11"/>
      <c r="H21" s="11"/>
      <c r="I21" s="11"/>
      <c r="J21" s="11"/>
      <c r="K21" s="11"/>
      <c r="L21" s="11"/>
      <c r="M21" s="11"/>
      <c r="N21" s="48"/>
      <c r="O21" s="57"/>
      <c r="P21" s="57"/>
      <c r="Q21" s="57"/>
      <c r="R21" s="57"/>
      <c r="S21" s="57"/>
      <c r="T21" s="57"/>
      <c r="U21" s="57"/>
      <c r="V21" s="57"/>
      <c r="W21" s="57"/>
      <c r="X21" s="57"/>
      <c r="Y21" s="57"/>
      <c r="Z21" s="57"/>
      <c r="AA21" s="48"/>
      <c r="AB21" s="55"/>
      <c r="AC21" s="55"/>
      <c r="AD21" s="55"/>
      <c r="AE21" s="48"/>
      <c r="AF21" s="55"/>
      <c r="AG21" s="48"/>
      <c r="AH21" s="58"/>
      <c r="AI21" s="48"/>
      <c r="AJ21" s="48"/>
      <c r="AK21" s="48"/>
      <c r="AL21" s="48"/>
      <c r="AM21" s="48"/>
      <c r="AN21" s="48"/>
      <c r="AO21" s="48"/>
    </row>
    <row r="22" spans="1:41" x14ac:dyDescent="0.25">
      <c r="B22" s="11"/>
      <c r="C22" s="11"/>
      <c r="D22" s="11"/>
      <c r="E22" s="11"/>
      <c r="F22" s="11"/>
      <c r="G22" s="11"/>
      <c r="H22" s="11"/>
      <c r="I22" s="11"/>
      <c r="J22" s="11"/>
      <c r="K22" s="11"/>
      <c r="L22" s="11"/>
      <c r="M22" s="11"/>
      <c r="N22" s="59"/>
      <c r="O22" s="48"/>
      <c r="P22" s="48"/>
      <c r="Q22" s="48"/>
      <c r="R22" s="48"/>
      <c r="S22" s="48"/>
      <c r="T22" s="48"/>
      <c r="U22" s="48"/>
      <c r="V22" s="48"/>
      <c r="W22" s="48"/>
      <c r="X22" s="48"/>
      <c r="Y22" s="48"/>
      <c r="Z22" s="48"/>
      <c r="AA22" s="48"/>
      <c r="AB22" s="58"/>
      <c r="AC22" s="48"/>
      <c r="AD22" s="48"/>
      <c r="AE22" s="48"/>
      <c r="AF22" s="48"/>
      <c r="AG22" s="48"/>
      <c r="AH22" s="58"/>
      <c r="AI22" s="48"/>
      <c r="AJ22" s="48"/>
      <c r="AK22" s="48"/>
      <c r="AL22" s="48"/>
      <c r="AM22" s="48"/>
      <c r="AN22" s="48"/>
      <c r="AO22" s="48"/>
    </row>
    <row r="23" spans="1:41" x14ac:dyDescent="0.25">
      <c r="B23" s="11"/>
      <c r="C23" s="11"/>
      <c r="D23" s="11"/>
      <c r="E23" s="11"/>
      <c r="F23" s="11"/>
      <c r="G23" s="11"/>
      <c r="H23" s="11"/>
      <c r="I23" s="11"/>
      <c r="J23" s="11"/>
      <c r="K23" s="11"/>
      <c r="L23" s="11"/>
      <c r="M23" s="11"/>
      <c r="N23" s="59"/>
      <c r="O23" s="48"/>
      <c r="P23" s="48"/>
      <c r="Q23" s="48"/>
      <c r="R23" s="48"/>
      <c r="S23" s="48"/>
      <c r="T23" s="48"/>
      <c r="U23" s="48"/>
      <c r="V23" s="48"/>
      <c r="W23" s="48"/>
      <c r="X23" s="48"/>
      <c r="Y23" s="48"/>
      <c r="Z23" s="48"/>
      <c r="AA23" s="48"/>
      <c r="AB23" s="58"/>
      <c r="AC23" s="48"/>
      <c r="AD23" s="48"/>
      <c r="AE23" s="48"/>
      <c r="AF23" s="48"/>
      <c r="AG23" s="48"/>
      <c r="AH23" s="58"/>
      <c r="AI23" s="48"/>
      <c r="AJ23" s="48"/>
      <c r="AK23" s="48"/>
      <c r="AL23" s="48"/>
      <c r="AM23" s="48"/>
      <c r="AN23" s="48"/>
      <c r="AO23" s="48"/>
    </row>
    <row r="24" spans="1:41" x14ac:dyDescent="0.25">
      <c r="B24" s="11"/>
      <c r="C24" s="11"/>
      <c r="D24" s="11"/>
      <c r="E24" s="11"/>
      <c r="F24" s="11"/>
      <c r="G24" s="11"/>
      <c r="H24" s="11"/>
      <c r="I24" s="11"/>
      <c r="J24" s="11"/>
      <c r="K24" s="11"/>
      <c r="L24" s="11"/>
      <c r="M24" s="11"/>
      <c r="N24" s="48"/>
      <c r="O24" s="48"/>
      <c r="P24" s="48"/>
      <c r="Q24" s="48"/>
      <c r="R24" s="48"/>
      <c r="S24" s="48"/>
      <c r="T24" s="48"/>
      <c r="U24" s="48"/>
      <c r="V24" s="48"/>
      <c r="W24" s="48"/>
      <c r="X24" s="48"/>
      <c r="Y24" s="48"/>
      <c r="Z24" s="48"/>
      <c r="AA24" s="48"/>
      <c r="AB24" s="58"/>
      <c r="AC24" s="48"/>
      <c r="AD24" s="48"/>
      <c r="AE24" s="48"/>
      <c r="AF24" s="48"/>
      <c r="AG24" s="48"/>
      <c r="AH24" s="58"/>
      <c r="AI24" s="48"/>
      <c r="AJ24" s="48"/>
      <c r="AK24" s="48"/>
      <c r="AL24" s="48"/>
      <c r="AM24" s="48"/>
      <c r="AN24" s="48"/>
      <c r="AO24" s="48"/>
    </row>
    <row r="25" spans="1:41" x14ac:dyDescent="0.25">
      <c r="B25" s="11"/>
      <c r="C25" s="11"/>
      <c r="D25" s="11"/>
      <c r="E25" s="11"/>
      <c r="F25" s="11"/>
      <c r="G25" s="11"/>
      <c r="H25" s="11"/>
      <c r="I25" s="11"/>
      <c r="J25" s="11"/>
      <c r="K25" s="11"/>
      <c r="L25" s="11"/>
      <c r="M25" s="11"/>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row>
    <row r="26" spans="1:41" x14ac:dyDescent="0.25">
      <c r="B26" s="11"/>
      <c r="C26" s="11"/>
      <c r="D26" s="11"/>
      <c r="E26" s="11"/>
      <c r="F26" s="11"/>
      <c r="G26" s="11"/>
      <c r="H26" s="11"/>
      <c r="I26" s="11"/>
      <c r="J26" s="11"/>
      <c r="K26" s="11"/>
      <c r="L26" s="11"/>
      <c r="M26" s="11"/>
      <c r="N26" s="55"/>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1" x14ac:dyDescent="0.25">
      <c r="B27" s="17"/>
      <c r="C27" s="17"/>
      <c r="D27" s="17"/>
      <c r="E27" s="17"/>
      <c r="F27" s="17"/>
      <c r="G27" s="17"/>
      <c r="H27" s="17"/>
      <c r="I27" s="17"/>
      <c r="J27" s="17"/>
      <c r="K27" s="17"/>
      <c r="L27" s="17"/>
      <c r="M27" s="17"/>
      <c r="N27" s="48"/>
      <c r="O27" s="53"/>
      <c r="P27" s="53"/>
      <c r="Q27" s="53"/>
      <c r="R27" s="53"/>
      <c r="S27" s="53"/>
      <c r="T27" s="53"/>
      <c r="U27" s="53"/>
      <c r="V27" s="53"/>
      <c r="W27" s="53"/>
      <c r="X27" s="53"/>
      <c r="Y27" s="53"/>
      <c r="Z27" s="53"/>
      <c r="AA27" s="48"/>
      <c r="AB27" s="48"/>
      <c r="AC27" s="48"/>
      <c r="AD27" s="48"/>
      <c r="AE27" s="48"/>
      <c r="AF27" s="48"/>
      <c r="AG27" s="48"/>
      <c r="AH27" s="48"/>
      <c r="AI27" s="48"/>
      <c r="AJ27" s="48"/>
      <c r="AK27" s="48"/>
      <c r="AL27" s="48"/>
      <c r="AM27" s="48"/>
      <c r="AN27" s="48"/>
      <c r="AO27" s="48"/>
    </row>
    <row r="28" spans="1:41" x14ac:dyDescent="0.25">
      <c r="N28" s="48"/>
      <c r="O28" s="53"/>
      <c r="P28" s="53"/>
      <c r="Q28" s="53"/>
      <c r="R28" s="53"/>
      <c r="S28" s="53"/>
      <c r="T28" s="53"/>
      <c r="U28" s="53"/>
      <c r="V28" s="53"/>
      <c r="W28" s="53"/>
      <c r="X28" s="53"/>
      <c r="Y28" s="53"/>
      <c r="Z28" s="53"/>
      <c r="AA28" s="48"/>
      <c r="AB28" s="48"/>
      <c r="AC28" s="48"/>
      <c r="AD28" s="48"/>
      <c r="AE28" s="48"/>
      <c r="AF28" s="48"/>
      <c r="AG28" s="48"/>
      <c r="AH28" s="48"/>
      <c r="AI28" s="48"/>
      <c r="AJ28" s="48"/>
      <c r="AK28" s="48"/>
      <c r="AL28" s="48"/>
      <c r="AM28" s="48"/>
      <c r="AN28" s="48"/>
      <c r="AO28" s="48"/>
    </row>
    <row r="29" spans="1:41" x14ac:dyDescent="0.25">
      <c r="N29" s="48"/>
      <c r="O29" s="53"/>
      <c r="P29" s="53"/>
      <c r="Q29" s="53"/>
      <c r="R29" s="53"/>
      <c r="S29" s="53"/>
      <c r="T29" s="53"/>
      <c r="U29" s="53"/>
      <c r="V29" s="53"/>
      <c r="W29" s="53"/>
      <c r="X29" s="53"/>
      <c r="Y29" s="53"/>
      <c r="Z29" s="53"/>
      <c r="AA29" s="48"/>
      <c r="AB29" s="48"/>
      <c r="AC29" s="48"/>
      <c r="AD29" s="48"/>
      <c r="AE29" s="48"/>
      <c r="AF29" s="48"/>
      <c r="AG29" s="48"/>
      <c r="AH29" s="48"/>
      <c r="AI29" s="48"/>
      <c r="AJ29" s="48"/>
      <c r="AK29" s="48"/>
      <c r="AL29" s="48"/>
      <c r="AM29" s="48"/>
      <c r="AN29" s="48"/>
      <c r="AO29" s="48"/>
    </row>
    <row r="30" spans="1:41" x14ac:dyDescent="0.25">
      <c r="N30" s="48"/>
      <c r="O30" s="53"/>
      <c r="P30" s="53"/>
      <c r="Q30" s="53"/>
      <c r="R30" s="53"/>
      <c r="S30" s="53"/>
      <c r="T30" s="53"/>
      <c r="U30" s="53"/>
      <c r="V30" s="53"/>
      <c r="W30" s="53"/>
      <c r="X30" s="53"/>
      <c r="Y30" s="53"/>
      <c r="Z30" s="53"/>
      <c r="AA30" s="48"/>
      <c r="AB30" s="48"/>
      <c r="AC30" s="48"/>
      <c r="AD30" s="48"/>
      <c r="AE30" s="48"/>
      <c r="AF30" s="48"/>
      <c r="AG30" s="48"/>
      <c r="AH30" s="48"/>
      <c r="AI30" s="48"/>
      <c r="AJ30" s="48"/>
      <c r="AK30" s="48"/>
      <c r="AL30" s="48"/>
      <c r="AM30" s="48"/>
      <c r="AN30" s="48"/>
      <c r="AO30" s="48"/>
    </row>
    <row r="31" spans="1:41" x14ac:dyDescent="0.25">
      <c r="N31" s="48"/>
      <c r="O31" s="53"/>
      <c r="P31" s="53"/>
      <c r="Q31" s="53"/>
      <c r="R31" s="53"/>
      <c r="S31" s="53"/>
      <c r="T31" s="53"/>
      <c r="U31" s="53"/>
      <c r="V31" s="53"/>
      <c r="W31" s="53"/>
      <c r="X31" s="53"/>
      <c r="Y31" s="53"/>
      <c r="Z31" s="53"/>
      <c r="AA31" s="48"/>
      <c r="AB31" s="48"/>
      <c r="AC31" s="48"/>
      <c r="AD31" s="48"/>
      <c r="AE31" s="48"/>
      <c r="AF31" s="48"/>
      <c r="AG31" s="48"/>
      <c r="AH31" s="48"/>
      <c r="AI31" s="48"/>
      <c r="AJ31" s="48"/>
      <c r="AK31" s="48"/>
      <c r="AL31" s="48"/>
      <c r="AM31" s="48"/>
      <c r="AN31" s="48"/>
      <c r="AO31" s="48"/>
    </row>
    <row r="32" spans="1:41" x14ac:dyDescent="0.25">
      <c r="N32" s="60"/>
      <c r="O32" s="53"/>
      <c r="P32" s="53"/>
      <c r="Q32" s="53"/>
      <c r="R32" s="53"/>
      <c r="S32" s="53"/>
      <c r="T32" s="53"/>
      <c r="U32" s="53"/>
      <c r="V32" s="53"/>
      <c r="W32" s="53"/>
      <c r="X32" s="53"/>
      <c r="Y32" s="53"/>
      <c r="Z32" s="53"/>
      <c r="AA32" s="48"/>
      <c r="AB32" s="48"/>
      <c r="AC32" s="48"/>
      <c r="AD32" s="48"/>
      <c r="AE32" s="48"/>
      <c r="AF32" s="48"/>
      <c r="AG32" s="48"/>
      <c r="AH32" s="48"/>
      <c r="AI32" s="48"/>
      <c r="AJ32" s="48"/>
      <c r="AK32" s="48"/>
      <c r="AL32" s="48"/>
      <c r="AM32" s="48"/>
      <c r="AN32" s="48"/>
      <c r="AO32" s="48"/>
    </row>
    <row r="33" spans="2:41" x14ac:dyDescent="0.25">
      <c r="N33" s="48"/>
      <c r="O33" s="53"/>
      <c r="P33" s="53"/>
      <c r="Q33" s="53"/>
      <c r="R33" s="53"/>
      <c r="S33" s="53"/>
      <c r="T33" s="53"/>
      <c r="U33" s="53"/>
      <c r="V33" s="53"/>
      <c r="W33" s="53"/>
      <c r="X33" s="53"/>
      <c r="Y33" s="53"/>
      <c r="Z33" s="53"/>
      <c r="AA33" s="48"/>
      <c r="AB33" s="48"/>
      <c r="AC33" s="48"/>
      <c r="AD33" s="48"/>
      <c r="AE33" s="48"/>
      <c r="AF33" s="48"/>
      <c r="AG33" s="48"/>
      <c r="AH33" s="48"/>
      <c r="AI33" s="48"/>
      <c r="AJ33" s="48"/>
      <c r="AK33" s="48"/>
      <c r="AL33" s="48"/>
      <c r="AM33" s="48"/>
      <c r="AN33" s="48"/>
      <c r="AO33" s="48"/>
    </row>
    <row r="34" spans="2:41" x14ac:dyDescent="0.25">
      <c r="B34" s="82" t="s">
        <v>45</v>
      </c>
      <c r="N34" s="48"/>
      <c r="O34" s="53"/>
      <c r="P34" s="53"/>
      <c r="Q34" s="53"/>
      <c r="R34" s="53"/>
      <c r="S34" s="53"/>
      <c r="T34" s="53"/>
      <c r="U34" s="53"/>
      <c r="V34" s="53"/>
      <c r="W34" s="53"/>
      <c r="X34" s="53"/>
      <c r="Y34" s="53"/>
      <c r="Z34" s="53"/>
      <c r="AA34" s="48"/>
      <c r="AB34" s="48"/>
      <c r="AC34" s="48"/>
      <c r="AD34" s="48"/>
      <c r="AE34" s="48"/>
      <c r="AF34" s="48"/>
      <c r="AG34" s="48"/>
      <c r="AH34" s="48"/>
      <c r="AI34" s="48"/>
      <c r="AJ34" s="48"/>
      <c r="AK34" s="48"/>
      <c r="AL34" s="48"/>
      <c r="AM34" s="48"/>
      <c r="AN34" s="48"/>
      <c r="AO34" s="48"/>
    </row>
    <row r="35" spans="2:41" x14ac:dyDescent="0.25">
      <c r="B35" s="82" t="s">
        <v>46</v>
      </c>
      <c r="N35" s="48"/>
      <c r="O35" s="53"/>
      <c r="P35" s="53"/>
      <c r="Q35" s="53"/>
      <c r="R35" s="53"/>
      <c r="S35" s="53"/>
      <c r="T35" s="53"/>
      <c r="U35" s="53"/>
      <c r="V35" s="53"/>
      <c r="W35" s="53"/>
      <c r="X35" s="53"/>
      <c r="Y35" s="53"/>
      <c r="Z35" s="53"/>
      <c r="AA35" s="48"/>
      <c r="AB35" s="48"/>
      <c r="AC35" s="48"/>
      <c r="AD35" s="48"/>
      <c r="AE35" s="48"/>
      <c r="AF35" s="48"/>
      <c r="AG35" s="48"/>
      <c r="AH35" s="48"/>
      <c r="AI35" s="48"/>
      <c r="AJ35" s="48"/>
      <c r="AK35" s="48"/>
      <c r="AL35" s="48"/>
      <c r="AM35" s="48"/>
      <c r="AN35" s="48"/>
      <c r="AO35" s="48"/>
    </row>
    <row r="36" spans="2:41" x14ac:dyDescent="0.25">
      <c r="B36" s="82" t="s">
        <v>47</v>
      </c>
      <c r="N36" s="48"/>
      <c r="O36" s="53"/>
      <c r="P36" s="53"/>
      <c r="Q36" s="53"/>
      <c r="R36" s="53"/>
      <c r="S36" s="53"/>
      <c r="T36" s="53"/>
      <c r="U36" s="53"/>
      <c r="V36" s="53"/>
      <c r="W36" s="53"/>
      <c r="X36" s="53"/>
      <c r="Y36" s="53"/>
      <c r="Z36" s="53"/>
      <c r="AA36" s="48"/>
      <c r="AB36" s="48"/>
      <c r="AC36" s="48"/>
      <c r="AD36" s="48"/>
      <c r="AE36" s="48"/>
      <c r="AF36" s="48"/>
      <c r="AG36" s="48"/>
      <c r="AH36" s="48"/>
      <c r="AI36" s="48"/>
      <c r="AJ36" s="48"/>
      <c r="AK36" s="48"/>
      <c r="AL36" s="48"/>
      <c r="AM36" s="48"/>
      <c r="AN36" s="48"/>
      <c r="AO36" s="48"/>
    </row>
    <row r="37" spans="2:41" x14ac:dyDescent="0.25">
      <c r="N37" s="48"/>
      <c r="O37" s="53"/>
      <c r="P37" s="53"/>
      <c r="Q37" s="53"/>
      <c r="R37" s="53"/>
      <c r="S37" s="53"/>
      <c r="T37" s="53"/>
      <c r="U37" s="53"/>
      <c r="V37" s="53"/>
      <c r="W37" s="53"/>
      <c r="X37" s="53"/>
      <c r="Y37" s="53"/>
      <c r="Z37" s="53"/>
      <c r="AA37" s="48"/>
      <c r="AB37" s="48"/>
      <c r="AC37" s="48"/>
      <c r="AD37" s="48"/>
      <c r="AE37" s="48"/>
      <c r="AF37" s="48"/>
      <c r="AG37" s="48"/>
      <c r="AH37" s="48"/>
      <c r="AI37" s="48"/>
      <c r="AJ37" s="48"/>
      <c r="AK37" s="48"/>
      <c r="AL37" s="48"/>
      <c r="AM37" s="48"/>
      <c r="AN37" s="48"/>
      <c r="AO37" s="48"/>
    </row>
    <row r="38" spans="2:41" x14ac:dyDescent="0.25">
      <c r="N38" s="48"/>
      <c r="O38" s="53"/>
      <c r="P38" s="53"/>
      <c r="Q38" s="53"/>
      <c r="R38" s="53"/>
      <c r="S38" s="53"/>
      <c r="T38" s="53"/>
      <c r="U38" s="53"/>
      <c r="V38" s="53"/>
      <c r="W38" s="53"/>
      <c r="X38" s="53"/>
      <c r="Y38" s="53"/>
      <c r="Z38" s="53"/>
      <c r="AA38" s="48"/>
      <c r="AB38" s="48"/>
      <c r="AC38" s="48"/>
      <c r="AD38" s="48"/>
      <c r="AE38" s="48"/>
      <c r="AF38" s="48"/>
      <c r="AG38" s="48"/>
      <c r="AH38" s="48"/>
      <c r="AI38" s="48"/>
      <c r="AJ38" s="48"/>
      <c r="AK38" s="48"/>
      <c r="AL38" s="48"/>
      <c r="AM38" s="48"/>
      <c r="AN38" s="48"/>
      <c r="AO38" s="48"/>
    </row>
    <row r="39" spans="2:41" x14ac:dyDescent="0.25">
      <c r="N39" s="48"/>
      <c r="O39" s="53"/>
      <c r="P39" s="53"/>
      <c r="Q39" s="53"/>
      <c r="R39" s="53"/>
      <c r="S39" s="53"/>
      <c r="T39" s="53"/>
      <c r="U39" s="53"/>
      <c r="V39" s="53"/>
      <c r="W39" s="53"/>
      <c r="X39" s="53"/>
      <c r="Y39" s="53"/>
      <c r="Z39" s="53"/>
      <c r="AA39" s="48"/>
      <c r="AB39" s="48"/>
      <c r="AC39" s="48"/>
      <c r="AD39" s="48"/>
      <c r="AE39" s="48"/>
      <c r="AF39" s="48"/>
      <c r="AG39" s="48"/>
      <c r="AH39" s="48"/>
      <c r="AI39" s="48"/>
      <c r="AJ39" s="48"/>
      <c r="AK39" s="48"/>
      <c r="AL39" s="48"/>
      <c r="AM39" s="48"/>
      <c r="AN39" s="48"/>
      <c r="AO39" s="48"/>
    </row>
    <row r="40" spans="2:41" x14ac:dyDescent="0.25">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row>
    <row r="41" spans="2:41" x14ac:dyDescent="0.25">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row>
    <row r="42" spans="2:41" x14ac:dyDescent="0.25">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row>
    <row r="43" spans="2:41" x14ac:dyDescent="0.25">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row>
    <row r="44" spans="2:41" x14ac:dyDescent="0.25">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row>
    <row r="45" spans="2:41" x14ac:dyDescent="0.25">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row>
    <row r="46" spans="2:41" x14ac:dyDescent="0.25">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row>
    <row r="47" spans="2:41" x14ac:dyDescent="0.25">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row>
    <row r="48" spans="2:41" x14ac:dyDescent="0.25">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row>
    <row r="49" spans="14:41" x14ac:dyDescent="0.25">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row>
  </sheetData>
  <sortState ref="N44:X56">
    <sortCondition descending="1" ref="O44:O56"/>
  </sortState>
  <mergeCells count="2">
    <mergeCell ref="B2:E2"/>
    <mergeCell ref="O2:V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heetViews>
  <sheetFormatPr baseColWidth="10" defaultRowHeight="15" x14ac:dyDescent="0.25"/>
  <cols>
    <col min="1" max="1" width="39" customWidth="1"/>
    <col min="12" max="12" width="15.140625" customWidth="1"/>
  </cols>
  <sheetData>
    <row r="1" spans="1:14" x14ac:dyDescent="0.25">
      <c r="A1" s="4"/>
    </row>
    <row r="2" spans="1:14" x14ac:dyDescent="0.25">
      <c r="A2" s="5"/>
      <c r="B2" s="7">
        <v>43891</v>
      </c>
      <c r="C2" s="7">
        <v>43922</v>
      </c>
      <c r="D2" s="7">
        <v>43952</v>
      </c>
      <c r="E2" s="7">
        <v>43983</v>
      </c>
      <c r="F2" s="7">
        <v>44014</v>
      </c>
      <c r="G2" s="7">
        <v>44046</v>
      </c>
      <c r="H2" s="27">
        <v>44075</v>
      </c>
      <c r="I2" s="27">
        <v>44106</v>
      </c>
      <c r="J2" s="27">
        <v>44138</v>
      </c>
      <c r="K2" s="27">
        <v>44169</v>
      </c>
      <c r="L2" s="27">
        <v>44201</v>
      </c>
      <c r="M2" s="27">
        <v>44233</v>
      </c>
    </row>
    <row r="3" spans="1:14" x14ac:dyDescent="0.25">
      <c r="A3" s="6" t="s">
        <v>6</v>
      </c>
      <c r="B3" s="13">
        <v>38.801667701280685</v>
      </c>
      <c r="C3" s="13">
        <v>36.740006595929295</v>
      </c>
      <c r="D3" s="13">
        <v>36.133112851523002</v>
      </c>
      <c r="E3" s="13">
        <v>30.971455891135658</v>
      </c>
      <c r="F3" s="13">
        <v>29.407307699504372</v>
      </c>
      <c r="G3" s="13">
        <v>31.834352566549462</v>
      </c>
      <c r="H3" s="13">
        <v>30.20537142218938</v>
      </c>
      <c r="I3" s="13">
        <v>40.629701360661599</v>
      </c>
      <c r="J3" s="13">
        <v>41.662914299565529</v>
      </c>
      <c r="K3" s="13">
        <v>43.249221422138866</v>
      </c>
      <c r="L3" s="13">
        <v>40.566519915457896</v>
      </c>
      <c r="M3" s="13">
        <v>39.774690380890348</v>
      </c>
      <c r="N3" t="str">
        <f t="shared" ref="N3:N8" si="0">MID(A3,3,100)</f>
        <v>Moins de 20 salariés</v>
      </c>
    </row>
    <row r="4" spans="1:14" x14ac:dyDescent="0.25">
      <c r="A4" s="6" t="s">
        <v>3</v>
      </c>
      <c r="B4" s="13">
        <v>15.642931143364663</v>
      </c>
      <c r="C4" s="13">
        <v>15.38103732398017</v>
      </c>
      <c r="D4" s="13">
        <v>14.695763826036778</v>
      </c>
      <c r="E4" s="13">
        <v>14.641567640588566</v>
      </c>
      <c r="F4" s="13">
        <v>14.253019895665345</v>
      </c>
      <c r="G4" s="13">
        <v>14.010685715931187</v>
      </c>
      <c r="H4" s="13">
        <v>13.921535762941037</v>
      </c>
      <c r="I4" s="13">
        <v>12.717759529005834</v>
      </c>
      <c r="J4" s="13">
        <v>13.613309088360722</v>
      </c>
      <c r="K4" s="13">
        <v>13.830866196956029</v>
      </c>
      <c r="L4" s="13">
        <v>14.030488205226654</v>
      </c>
      <c r="M4" s="13">
        <v>14.780409939092543</v>
      </c>
      <c r="N4" t="str">
        <f t="shared" si="0"/>
        <v>Entre 20 et 49 salariés</v>
      </c>
    </row>
    <row r="5" spans="1:14" x14ac:dyDescent="0.25">
      <c r="A5" s="6" t="s">
        <v>4</v>
      </c>
      <c r="B5" s="13">
        <v>18.362013212113084</v>
      </c>
      <c r="C5" s="13">
        <v>18.655722944453167</v>
      </c>
      <c r="D5" s="13">
        <v>18.607878192201987</v>
      </c>
      <c r="E5" s="13">
        <v>19.722720117120069</v>
      </c>
      <c r="F5" s="13">
        <v>19.49396520372277</v>
      </c>
      <c r="G5" s="13">
        <v>18.415322209441808</v>
      </c>
      <c r="H5" s="13">
        <v>18.456959085996619</v>
      </c>
      <c r="I5" s="13">
        <v>14.097575426099299</v>
      </c>
      <c r="J5" s="13">
        <v>15.160568758450566</v>
      </c>
      <c r="K5" s="13">
        <v>15.439337080085618</v>
      </c>
      <c r="L5" s="13">
        <v>15.635834731270402</v>
      </c>
      <c r="M5" s="13">
        <v>17.037195083850261</v>
      </c>
      <c r="N5" t="str">
        <f t="shared" si="0"/>
        <v>Entre 50 et 249 salariés</v>
      </c>
    </row>
    <row r="6" spans="1:14" x14ac:dyDescent="0.25">
      <c r="A6" s="6" t="s">
        <v>2</v>
      </c>
      <c r="B6" s="13">
        <v>5.6998451138779407</v>
      </c>
      <c r="C6" s="13">
        <v>6.2788284796107732</v>
      </c>
      <c r="D6" s="13">
        <v>6.3673768902619203</v>
      </c>
      <c r="E6" s="13">
        <v>7.2038605839798651</v>
      </c>
      <c r="F6" s="13">
        <v>7.2976209573670818</v>
      </c>
      <c r="G6" s="13">
        <v>6.7835235855464751</v>
      </c>
      <c r="H6" s="13">
        <v>7.2209473720960009</v>
      </c>
      <c r="I6" s="13">
        <v>5.5832840630692031</v>
      </c>
      <c r="J6" s="13">
        <v>4.8644197326565193</v>
      </c>
      <c r="K6" s="13">
        <v>4.9431242709827634</v>
      </c>
      <c r="L6" s="13">
        <v>5.1844901478699681</v>
      </c>
      <c r="M6" s="13">
        <v>5.7339240885732705</v>
      </c>
      <c r="N6" t="str">
        <f t="shared" si="0"/>
        <v>Entre 250 et 499 salariés</v>
      </c>
    </row>
    <row r="7" spans="1:14" x14ac:dyDescent="0.25">
      <c r="A7" s="6" t="s">
        <v>1</v>
      </c>
      <c r="B7" s="13">
        <v>4.6635693422496702</v>
      </c>
      <c r="C7" s="13">
        <v>5.1980315405623632</v>
      </c>
      <c r="D7" s="13">
        <v>5.3583935540011884</v>
      </c>
      <c r="E7" s="13">
        <v>6.0902817555346402</v>
      </c>
      <c r="F7" s="13">
        <v>6.3065334579235159</v>
      </c>
      <c r="G7" s="13">
        <v>6.0927958583647861</v>
      </c>
      <c r="H7" s="13">
        <v>6.2544159815449225</v>
      </c>
      <c r="I7" s="13">
        <v>4.6367016033476309</v>
      </c>
      <c r="J7" s="13">
        <v>4.2993984549827688</v>
      </c>
      <c r="K7" s="13">
        <v>4.0130290396483952</v>
      </c>
      <c r="L7" s="13">
        <v>4.0469867809367095</v>
      </c>
      <c r="M7" s="13">
        <v>4.395427353922476</v>
      </c>
      <c r="N7" t="str">
        <f t="shared" si="0"/>
        <v>Entre 500 et 999 salariés</v>
      </c>
    </row>
    <row r="8" spans="1:14" x14ac:dyDescent="0.25">
      <c r="A8" s="6" t="s">
        <v>5</v>
      </c>
      <c r="B8" s="13">
        <v>16.829973487113939</v>
      </c>
      <c r="C8" s="13">
        <v>17.746373115464227</v>
      </c>
      <c r="D8" s="13">
        <v>18.837474685975135</v>
      </c>
      <c r="E8" s="13">
        <v>21.370114011641199</v>
      </c>
      <c r="F8" s="13">
        <v>23.241552785816911</v>
      </c>
      <c r="G8" s="13">
        <v>22.863320064166274</v>
      </c>
      <c r="H8" s="13">
        <v>23.940770375232042</v>
      </c>
      <c r="I8" s="13">
        <v>22.334978017816447</v>
      </c>
      <c r="J8" s="13">
        <v>20.399389665983886</v>
      </c>
      <c r="K8" s="13">
        <v>18.524421990188326</v>
      </c>
      <c r="L8" s="13">
        <v>20.535680219238376</v>
      </c>
      <c r="M8" s="13">
        <v>18.278353153671105</v>
      </c>
      <c r="N8" t="str">
        <f t="shared" si="0"/>
        <v>1000 salariés ou plus</v>
      </c>
    </row>
    <row r="9" spans="1:14" x14ac:dyDescent="0.25">
      <c r="B9" s="13">
        <v>100</v>
      </c>
      <c r="C9" s="13">
        <v>100</v>
      </c>
      <c r="D9" s="13">
        <v>100</v>
      </c>
      <c r="E9" s="13">
        <v>100</v>
      </c>
      <c r="F9" s="13">
        <v>100</v>
      </c>
      <c r="G9" s="13">
        <v>99.999999999999986</v>
      </c>
      <c r="H9" s="13">
        <v>100</v>
      </c>
      <c r="I9" s="13">
        <v>100</v>
      </c>
      <c r="J9" s="13">
        <v>99.999999999999986</v>
      </c>
      <c r="K9" s="13">
        <v>100.00000000000001</v>
      </c>
      <c r="L9" s="13">
        <v>100</v>
      </c>
      <c r="M9" s="13">
        <v>100</v>
      </c>
    </row>
    <row r="11" spans="1:14" x14ac:dyDescent="0.25">
      <c r="B11" s="79" t="s">
        <v>48</v>
      </c>
      <c r="H11" s="44"/>
      <c r="I11" s="45"/>
      <c r="J11" s="45"/>
      <c r="K11" s="45"/>
      <c r="L11" s="3"/>
    </row>
    <row r="12" spans="1:14" x14ac:dyDescent="0.25">
      <c r="H12" s="44"/>
      <c r="I12" s="45"/>
      <c r="J12" s="45"/>
      <c r="K12" s="45"/>
      <c r="L12" s="3"/>
    </row>
    <row r="13" spans="1:14" x14ac:dyDescent="0.25">
      <c r="H13" s="44"/>
      <c r="I13" s="45"/>
      <c r="J13" s="45"/>
      <c r="K13" s="45"/>
      <c r="L13" s="3"/>
    </row>
    <row r="14" spans="1:14" x14ac:dyDescent="0.25">
      <c r="H14" s="46"/>
      <c r="I14" s="47"/>
      <c r="J14" s="47"/>
      <c r="K14" s="47"/>
      <c r="L14" s="3"/>
    </row>
    <row r="15" spans="1:14" x14ac:dyDescent="0.25">
      <c r="H15" s="3"/>
      <c r="I15" s="3"/>
      <c r="J15" s="3"/>
      <c r="K15" s="3"/>
      <c r="L15" s="3"/>
    </row>
    <row r="16" spans="1:14" x14ac:dyDescent="0.25">
      <c r="H16" s="3"/>
      <c r="I16" s="3"/>
      <c r="J16" s="3"/>
      <c r="K16" s="3"/>
      <c r="L16" s="3"/>
    </row>
    <row r="17" spans="4:16" x14ac:dyDescent="0.25">
      <c r="H17" s="3"/>
      <c r="I17" s="3"/>
      <c r="J17" s="3"/>
      <c r="K17" s="3"/>
      <c r="L17" s="3"/>
    </row>
    <row r="18" spans="4:16" x14ac:dyDescent="0.25">
      <c r="D18" s="25"/>
      <c r="K18" s="48"/>
      <c r="L18" s="48"/>
      <c r="M18" s="48"/>
      <c r="N18" s="48"/>
      <c r="O18" s="48"/>
      <c r="P18" s="48"/>
    </row>
    <row r="19" spans="4:16" x14ac:dyDescent="0.25">
      <c r="K19" s="48"/>
      <c r="L19" s="49"/>
      <c r="M19" s="49"/>
      <c r="N19" s="48"/>
      <c r="O19" s="48"/>
      <c r="P19" s="48"/>
    </row>
    <row r="20" spans="4:16" x14ac:dyDescent="0.25">
      <c r="D20" s="24"/>
      <c r="K20" s="48"/>
      <c r="L20" s="50"/>
      <c r="M20" s="51"/>
      <c r="N20" s="48"/>
      <c r="O20" s="48"/>
      <c r="P20" s="48"/>
    </row>
    <row r="21" spans="4:16" x14ac:dyDescent="0.25">
      <c r="K21" s="48"/>
      <c r="L21" s="50"/>
      <c r="M21" s="51"/>
      <c r="N21" s="48"/>
      <c r="O21" s="52"/>
      <c r="P21" s="48"/>
    </row>
    <row r="22" spans="4:16" x14ac:dyDescent="0.25">
      <c r="K22" s="48"/>
      <c r="L22" s="50"/>
      <c r="M22" s="51"/>
      <c r="N22" s="48"/>
      <c r="O22" s="52"/>
      <c r="P22" s="48"/>
    </row>
    <row r="23" spans="4:16" x14ac:dyDescent="0.25">
      <c r="K23" s="48"/>
      <c r="L23" s="50"/>
      <c r="M23" s="51"/>
      <c r="N23" s="48"/>
      <c r="O23" s="52"/>
      <c r="P23" s="48"/>
    </row>
    <row r="24" spans="4:16" x14ac:dyDescent="0.25">
      <c r="K24" s="48"/>
      <c r="L24" s="50"/>
      <c r="M24" s="51"/>
      <c r="N24" s="48"/>
      <c r="O24" s="53"/>
      <c r="P24" s="48"/>
    </row>
    <row r="25" spans="4:16" x14ac:dyDescent="0.25">
      <c r="K25" s="48"/>
      <c r="L25" s="50"/>
      <c r="M25" s="51"/>
      <c r="N25" s="48"/>
      <c r="O25" s="53"/>
      <c r="P25" s="48"/>
    </row>
    <row r="26" spans="4:16" x14ac:dyDescent="0.25">
      <c r="K26" s="48"/>
      <c r="L26" s="50"/>
      <c r="M26" s="51"/>
      <c r="N26" s="48"/>
      <c r="O26" s="53"/>
      <c r="P26" s="48"/>
    </row>
    <row r="27" spans="4:16" x14ac:dyDescent="0.25">
      <c r="K27" s="48"/>
      <c r="L27" s="50"/>
      <c r="M27" s="51"/>
      <c r="N27" s="48"/>
      <c r="O27" s="53"/>
      <c r="P27" s="48"/>
    </row>
    <row r="28" spans="4:16" x14ac:dyDescent="0.25">
      <c r="K28" s="48"/>
      <c r="L28" s="50"/>
      <c r="M28" s="51"/>
      <c r="N28" s="48"/>
      <c r="O28" s="53"/>
      <c r="P28" s="48"/>
    </row>
    <row r="29" spans="4:16" x14ac:dyDescent="0.25">
      <c r="K29" s="48"/>
      <c r="L29" s="50"/>
      <c r="M29" s="51"/>
      <c r="N29" s="48"/>
      <c r="O29" s="53"/>
      <c r="P29" s="48"/>
    </row>
    <row r="30" spans="4:16" x14ac:dyDescent="0.25">
      <c r="K30" s="48"/>
      <c r="L30" s="48"/>
      <c r="M30" s="48"/>
      <c r="N30" s="48"/>
      <c r="O30" s="48"/>
      <c r="P30" s="48"/>
    </row>
    <row r="31" spans="4:16" x14ac:dyDescent="0.25">
      <c r="K31" s="48"/>
      <c r="L31" s="48"/>
      <c r="M31" s="48"/>
      <c r="N31" s="48"/>
      <c r="O31" s="48"/>
      <c r="P31" s="48"/>
    </row>
    <row r="32" spans="4:16" x14ac:dyDescent="0.25">
      <c r="K32" s="48"/>
      <c r="L32" s="48"/>
      <c r="M32" s="48"/>
      <c r="N32" s="48"/>
      <c r="O32" s="48"/>
      <c r="P32" s="48"/>
    </row>
    <row r="35" spans="2:2" x14ac:dyDescent="0.25">
      <c r="B35" t="s">
        <v>49</v>
      </c>
    </row>
    <row r="36" spans="2:2" x14ac:dyDescent="0.25">
      <c r="B36" s="81" t="s">
        <v>50</v>
      </c>
    </row>
  </sheetData>
  <sortState ref="A5:E10">
    <sortCondition ref="A5:A10"/>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4"/>
  <sheetViews>
    <sheetView workbookViewId="0"/>
  </sheetViews>
  <sheetFormatPr baseColWidth="10" defaultRowHeight="18" x14ac:dyDescent="0.35"/>
  <cols>
    <col min="1" max="1" width="31.28515625" style="65" bestFit="1" customWidth="1"/>
    <col min="2" max="2" width="12.5703125" style="65" customWidth="1"/>
    <col min="3" max="3" width="13.42578125" style="65" bestFit="1" customWidth="1"/>
    <col min="4" max="4" width="12.5703125" style="65" customWidth="1"/>
    <col min="5" max="9" width="13" style="65" bestFit="1" customWidth="1"/>
    <col min="10" max="13" width="14.140625" style="65" bestFit="1" customWidth="1"/>
    <col min="14" max="16384" width="11.42578125" style="65"/>
  </cols>
  <sheetData>
    <row r="2" spans="1:13" x14ac:dyDescent="0.35">
      <c r="A2" s="83" t="s">
        <v>55</v>
      </c>
      <c r="B2" s="66">
        <v>43891</v>
      </c>
      <c r="C2" s="67">
        <v>43922</v>
      </c>
      <c r="D2" s="67">
        <v>43952</v>
      </c>
      <c r="E2" s="67">
        <v>43983</v>
      </c>
      <c r="F2" s="67">
        <v>44013</v>
      </c>
      <c r="G2" s="68">
        <v>44044</v>
      </c>
      <c r="H2" s="68">
        <v>44075</v>
      </c>
      <c r="I2" s="68">
        <v>44105</v>
      </c>
      <c r="J2" s="68">
        <v>44136</v>
      </c>
      <c r="K2" s="68">
        <v>44166</v>
      </c>
      <c r="L2" s="68">
        <v>44197</v>
      </c>
      <c r="M2" s="68">
        <v>44228</v>
      </c>
    </row>
    <row r="3" spans="1:13" x14ac:dyDescent="0.35">
      <c r="A3" s="69" t="s">
        <v>21</v>
      </c>
      <c r="B3" s="73">
        <v>1760.9</v>
      </c>
      <c r="C3" s="73">
        <v>2103.2999999999997</v>
      </c>
      <c r="D3" s="73">
        <v>1384.1</v>
      </c>
      <c r="E3" s="73">
        <v>614.70000000000005</v>
      </c>
      <c r="F3" s="73">
        <v>255</v>
      </c>
      <c r="G3" s="73">
        <v>300.70000000000005</v>
      </c>
      <c r="H3" s="73">
        <v>340.40000000000003</v>
      </c>
      <c r="I3" s="73">
        <v>1545.2</v>
      </c>
      <c r="J3" s="73">
        <v>4448.5999999999995</v>
      </c>
      <c r="K3" s="73">
        <v>3243.6</v>
      </c>
      <c r="L3" s="73">
        <v>2962</v>
      </c>
      <c r="M3" s="73">
        <v>2411.5</v>
      </c>
    </row>
    <row r="4" spans="1:13" x14ac:dyDescent="0.35">
      <c r="A4" s="70" t="s">
        <v>22</v>
      </c>
      <c r="B4" s="74">
        <v>1717.2</v>
      </c>
      <c r="C4" s="74">
        <v>2067.6</v>
      </c>
      <c r="D4" s="74">
        <v>1338.5</v>
      </c>
      <c r="E4" s="74">
        <v>568.70000000000005</v>
      </c>
      <c r="F4" s="74">
        <v>238.2</v>
      </c>
      <c r="G4" s="74">
        <v>262.10000000000002</v>
      </c>
      <c r="H4" s="74">
        <v>317.60000000000002</v>
      </c>
      <c r="I4" s="74">
        <v>1533.5</v>
      </c>
      <c r="J4" s="74">
        <v>4422.2</v>
      </c>
      <c r="K4" s="74">
        <v>3241.6</v>
      </c>
      <c r="L4" s="74">
        <v>2961.5</v>
      </c>
      <c r="M4" s="74">
        <v>2410.1999999999998</v>
      </c>
    </row>
    <row r="5" spans="1:13" x14ac:dyDescent="0.35">
      <c r="A5" s="71" t="s">
        <v>23</v>
      </c>
      <c r="B5" s="75">
        <v>1717.2</v>
      </c>
      <c r="C5" s="75">
        <v>2067.6</v>
      </c>
      <c r="D5" s="75">
        <v>1338.5</v>
      </c>
      <c r="E5" s="75">
        <v>568.70000000000005</v>
      </c>
      <c r="F5" s="75">
        <v>215.1</v>
      </c>
      <c r="G5" s="75">
        <v>238.8</v>
      </c>
      <c r="H5" s="75">
        <v>284.20000000000005</v>
      </c>
      <c r="I5" s="75">
        <v>464.5</v>
      </c>
      <c r="J5" s="75">
        <v>567.89999999999964</v>
      </c>
      <c r="K5" s="75">
        <v>336.59999999999991</v>
      </c>
      <c r="L5" s="75">
        <v>278.30000000000018</v>
      </c>
      <c r="M5" s="75">
        <v>246.09999999999991</v>
      </c>
    </row>
    <row r="6" spans="1:13" x14ac:dyDescent="0.35">
      <c r="A6" s="71" t="s">
        <v>24</v>
      </c>
      <c r="B6" s="75">
        <v>0</v>
      </c>
      <c r="C6" s="75">
        <v>0</v>
      </c>
      <c r="D6" s="75">
        <v>0</v>
      </c>
      <c r="E6" s="75">
        <v>0</v>
      </c>
      <c r="F6" s="75">
        <v>23.1</v>
      </c>
      <c r="G6" s="75">
        <v>23.3</v>
      </c>
      <c r="H6" s="75">
        <v>33.4</v>
      </c>
      <c r="I6" s="75">
        <v>1069</v>
      </c>
      <c r="J6" s="75">
        <v>3854.3</v>
      </c>
      <c r="K6" s="75">
        <v>2905</v>
      </c>
      <c r="L6" s="75">
        <v>2683.2</v>
      </c>
      <c r="M6" s="75">
        <v>2164.1</v>
      </c>
    </row>
    <row r="7" spans="1:13" x14ac:dyDescent="0.35">
      <c r="A7" s="70" t="s">
        <v>25</v>
      </c>
      <c r="B7" s="74">
        <v>43.7</v>
      </c>
      <c r="C7" s="74">
        <v>35.700000000000003</v>
      </c>
      <c r="D7" s="76">
        <v>45.6</v>
      </c>
      <c r="E7" s="76">
        <v>46</v>
      </c>
      <c r="F7" s="76">
        <v>16.8</v>
      </c>
      <c r="G7" s="76">
        <v>38.6</v>
      </c>
      <c r="H7" s="76">
        <v>22.8</v>
      </c>
      <c r="I7" s="76">
        <v>11.7</v>
      </c>
      <c r="J7" s="76">
        <v>26.4</v>
      </c>
      <c r="K7" s="76">
        <v>2</v>
      </c>
      <c r="L7" s="76">
        <v>0.5</v>
      </c>
      <c r="M7" s="76">
        <v>1.3</v>
      </c>
    </row>
    <row r="8" spans="1:13" x14ac:dyDescent="0.35">
      <c r="A8" s="83" t="s">
        <v>54</v>
      </c>
      <c r="B8" s="72"/>
      <c r="C8" s="72"/>
      <c r="D8" s="72"/>
      <c r="E8" s="72"/>
      <c r="F8" s="72"/>
      <c r="G8" s="72"/>
      <c r="H8" s="72"/>
      <c r="I8" s="72"/>
      <c r="J8" s="72"/>
      <c r="K8" s="72"/>
      <c r="L8" s="72"/>
      <c r="M8" s="72"/>
    </row>
    <row r="9" spans="1:13" x14ac:dyDescent="0.35">
      <c r="A9" s="69" t="s">
        <v>26</v>
      </c>
      <c r="B9" s="77">
        <v>1760.9</v>
      </c>
      <c r="C9" s="77">
        <v>3864.2</v>
      </c>
      <c r="D9" s="77">
        <v>5248.2999999999993</v>
      </c>
      <c r="E9" s="77">
        <v>5862.9999999999991</v>
      </c>
      <c r="F9" s="77">
        <v>6117.9999999999991</v>
      </c>
      <c r="G9" s="77">
        <v>6418.6999999999989</v>
      </c>
      <c r="H9" s="77">
        <v>6759.0999999999985</v>
      </c>
      <c r="I9" s="77">
        <v>8304.2999999999993</v>
      </c>
      <c r="J9" s="77">
        <v>12752.899999999998</v>
      </c>
      <c r="K9" s="77">
        <v>15996.499999999998</v>
      </c>
      <c r="L9" s="77">
        <v>18958.5</v>
      </c>
      <c r="M9" s="77">
        <v>21370</v>
      </c>
    </row>
    <row r="10" spans="1:13" x14ac:dyDescent="0.35">
      <c r="A10" s="70" t="s">
        <v>27</v>
      </c>
      <c r="B10" s="74">
        <v>1717.2</v>
      </c>
      <c r="C10" s="74">
        <v>3784.8</v>
      </c>
      <c r="D10" s="74">
        <v>5123.3</v>
      </c>
      <c r="E10" s="74">
        <v>5692</v>
      </c>
      <c r="F10" s="74">
        <v>5930.2</v>
      </c>
      <c r="G10" s="74">
        <v>6192.3</v>
      </c>
      <c r="H10" s="74">
        <v>6509.9000000000005</v>
      </c>
      <c r="I10" s="74">
        <v>8043.4000000000005</v>
      </c>
      <c r="J10" s="74">
        <v>12465.6</v>
      </c>
      <c r="K10" s="74">
        <v>15707.2</v>
      </c>
      <c r="L10" s="74">
        <v>18668.7</v>
      </c>
      <c r="M10" s="74">
        <v>21078.9</v>
      </c>
    </row>
    <row r="11" spans="1:13" x14ac:dyDescent="0.35">
      <c r="A11" s="71" t="s">
        <v>28</v>
      </c>
      <c r="B11" s="75">
        <v>1717.2</v>
      </c>
      <c r="C11" s="75">
        <v>3784.8</v>
      </c>
      <c r="D11" s="75">
        <v>5123.3</v>
      </c>
      <c r="E11" s="75">
        <v>5692</v>
      </c>
      <c r="F11" s="75">
        <v>5907.1</v>
      </c>
      <c r="G11" s="75">
        <v>6145.9000000000005</v>
      </c>
      <c r="H11" s="75">
        <v>6430.1</v>
      </c>
      <c r="I11" s="75">
        <v>6894.6</v>
      </c>
      <c r="J11" s="75">
        <v>7462.5</v>
      </c>
      <c r="K11" s="75">
        <v>7799.1</v>
      </c>
      <c r="L11" s="75">
        <v>8077.4000000000005</v>
      </c>
      <c r="M11" s="75">
        <v>8323.5</v>
      </c>
    </row>
    <row r="12" spans="1:13" x14ac:dyDescent="0.35">
      <c r="A12" s="71" t="s">
        <v>29</v>
      </c>
      <c r="B12" s="75">
        <v>0</v>
      </c>
      <c r="C12" s="75">
        <v>0</v>
      </c>
      <c r="D12" s="75">
        <v>0</v>
      </c>
      <c r="E12" s="75">
        <v>0</v>
      </c>
      <c r="F12" s="75">
        <v>23.1</v>
      </c>
      <c r="G12" s="75">
        <v>46.400000000000006</v>
      </c>
      <c r="H12" s="75">
        <v>79.800000000000011</v>
      </c>
      <c r="I12" s="75">
        <v>1148.8</v>
      </c>
      <c r="J12" s="75">
        <v>5003.1000000000004</v>
      </c>
      <c r="K12" s="75">
        <v>7908.1</v>
      </c>
      <c r="L12" s="75">
        <v>10591.3</v>
      </c>
      <c r="M12" s="75">
        <v>12755.4</v>
      </c>
    </row>
    <row r="13" spans="1:13" x14ac:dyDescent="0.35">
      <c r="A13" s="70" t="s">
        <v>30</v>
      </c>
      <c r="B13" s="74">
        <v>43.7</v>
      </c>
      <c r="C13" s="74">
        <v>79.400000000000006</v>
      </c>
      <c r="D13" s="74">
        <v>125</v>
      </c>
      <c r="E13" s="74">
        <v>171</v>
      </c>
      <c r="F13" s="74">
        <v>187.8</v>
      </c>
      <c r="G13" s="74">
        <v>226.4</v>
      </c>
      <c r="H13" s="74">
        <v>249.20000000000002</v>
      </c>
      <c r="I13" s="74">
        <v>260.90000000000003</v>
      </c>
      <c r="J13" s="74">
        <v>287.3</v>
      </c>
      <c r="K13" s="74">
        <v>289.3</v>
      </c>
      <c r="L13" s="74">
        <v>289.8</v>
      </c>
      <c r="M13" s="74">
        <v>291.10000000000002</v>
      </c>
    </row>
    <row r="14" spans="1:13" x14ac:dyDescent="0.35">
      <c r="A14" s="70"/>
      <c r="B14" s="74"/>
      <c r="C14" s="74"/>
      <c r="D14" s="74"/>
      <c r="E14" s="74"/>
      <c r="F14" s="74"/>
      <c r="G14" s="74"/>
      <c r="H14" s="74"/>
      <c r="I14" s="74"/>
      <c r="J14" s="74"/>
      <c r="K14" s="74"/>
      <c r="L14" s="74"/>
      <c r="M14" s="74"/>
    </row>
    <row r="15" spans="1:13" x14ac:dyDescent="0.35">
      <c r="B15" s="84" t="s">
        <v>53</v>
      </c>
    </row>
    <row r="42" spans="2:12" ht="17.25" customHeight="1" x14ac:dyDescent="0.35">
      <c r="B42" s="91" t="s">
        <v>51</v>
      </c>
      <c r="C42" s="91"/>
      <c r="D42" s="91"/>
      <c r="E42" s="91"/>
      <c r="F42" s="91"/>
      <c r="G42" s="91"/>
      <c r="H42" s="91"/>
      <c r="I42" s="91"/>
      <c r="J42" s="91"/>
      <c r="K42" s="91"/>
      <c r="L42" s="91"/>
    </row>
    <row r="43" spans="2:12" x14ac:dyDescent="0.35">
      <c r="B43" s="91"/>
      <c r="C43" s="91"/>
      <c r="D43" s="91"/>
      <c r="E43" s="91"/>
      <c r="F43" s="91"/>
      <c r="G43" s="91"/>
      <c r="H43" s="91"/>
      <c r="I43" s="91"/>
      <c r="J43" s="91"/>
      <c r="K43" s="91"/>
      <c r="L43" s="91"/>
    </row>
    <row r="44" spans="2:12" x14ac:dyDescent="0.35">
      <c r="B44" s="92" t="s">
        <v>52</v>
      </c>
      <c r="C44" s="93"/>
      <c r="D44" s="93"/>
      <c r="E44" s="93"/>
      <c r="F44" s="93"/>
      <c r="G44" s="93"/>
      <c r="H44" s="93"/>
      <c r="I44" s="93"/>
      <c r="J44" s="93"/>
      <c r="K44" s="93"/>
      <c r="L44" s="93"/>
    </row>
  </sheetData>
  <mergeCells count="1">
    <mergeCell ref="B42:L43"/>
  </mergeCells>
  <pageMargins left="0.70000000000000007" right="0.70000000000000007" top="0.75" bottom="0.75" header="0.30000000000000004" footer="0.30000000000000004"/>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Graphique 1</vt:lpstr>
      <vt:lpstr>Graphique 2</vt:lpstr>
      <vt:lpstr>Graphiques 3 &amp; 4</vt:lpstr>
      <vt:lpstr>Graphique 5</vt:lpstr>
      <vt:lpstr>Graphique 6</vt:lpstr>
      <vt:lpstr>Graphique 7</vt:lpstr>
      <vt:lpstr>'Graphique 1'!_Ref68742296</vt:lpstr>
      <vt:lpstr>'Graphiques 3 &amp; 4'!_Ref68745774</vt:lpstr>
      <vt:lpstr>'Graphique 5'!_Ref68745824</vt:lpstr>
      <vt:lpstr>'Graphique 6'!_Ref68746353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Situation sur le marché du travail durant la crise sanitaire au 7 avril 2020</dc:title>
  <dc:creator>Dares, direction d'études et des statistiques du ministère du Travail</dc:creator>
  <cp:keywords>activité partielle, chômage partiel, Dares, ministère du Travail, Covid19, conjoncture, formation, demandeurs d'emplois, contrats aidés</cp:keywords>
  <cp:lastModifiedBy>FLAMAND Jean</cp:lastModifiedBy>
  <dcterms:created xsi:type="dcterms:W3CDTF">2020-03-31T15:29:07Z</dcterms:created>
  <dcterms:modified xsi:type="dcterms:W3CDTF">2021-04-21T09:23:36Z</dcterms:modified>
</cp:coreProperties>
</file>