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" yWindow="48" windowWidth="11700" windowHeight="7080"/>
  </bookViews>
  <sheets>
    <sheet name="#LN00022" sheetId="1" r:id="rId1"/>
  </sheets>
  <definedNames>
    <definedName name="IDX" localSheetId="0">'#LN00022'!$A$1</definedName>
  </definedNames>
  <calcPr calcId="145621"/>
</workbook>
</file>

<file path=xl/calcChain.xml><?xml version="1.0" encoding="utf-8"?>
<calcChain xmlns="http://schemas.openxmlformats.org/spreadsheetml/2006/main">
  <c r="E201" i="1" l="1"/>
  <c r="E200" i="1"/>
  <c r="E199" i="1"/>
  <c r="E198" i="1"/>
  <c r="E197" i="1"/>
  <c r="E196" i="1"/>
  <c r="E195" i="1"/>
  <c r="E194" i="1"/>
  <c r="E193" i="1"/>
  <c r="E192" i="1"/>
  <c r="E191" i="1"/>
  <c r="D201" i="1"/>
  <c r="D200" i="1"/>
  <c r="D199" i="1"/>
  <c r="D198" i="1"/>
  <c r="D197" i="1"/>
  <c r="D196" i="1"/>
  <c r="D195" i="1"/>
  <c r="D194" i="1"/>
  <c r="D193" i="1"/>
  <c r="D192" i="1"/>
  <c r="D191" i="1"/>
  <c r="C201" i="1" l="1"/>
  <c r="C200" i="1"/>
  <c r="C199" i="1"/>
  <c r="C198" i="1"/>
  <c r="C197" i="1"/>
  <c r="C196" i="1"/>
  <c r="C195" i="1"/>
  <c r="C194" i="1"/>
  <c r="C193" i="1"/>
  <c r="C192" i="1"/>
  <c r="C191" i="1"/>
  <c r="B201" i="1"/>
  <c r="B200" i="1"/>
  <c r="B199" i="1"/>
  <c r="B198" i="1"/>
  <c r="B197" i="1"/>
  <c r="B196" i="1"/>
  <c r="B195" i="1"/>
  <c r="B194" i="1"/>
  <c r="B193" i="1"/>
  <c r="B192" i="1"/>
  <c r="B191" i="1"/>
  <c r="L143" i="1" l="1"/>
  <c r="K143" i="1"/>
  <c r="J143" i="1"/>
  <c r="I143" i="1"/>
  <c r="H143" i="1"/>
  <c r="G143" i="1"/>
  <c r="F143" i="1"/>
  <c r="E143" i="1"/>
  <c r="L152" i="1"/>
  <c r="M152" i="1" s="1"/>
  <c r="K152" i="1"/>
  <c r="J152" i="1"/>
  <c r="I152" i="1"/>
  <c r="H152" i="1"/>
  <c r="G152" i="1"/>
  <c r="F152" i="1"/>
  <c r="L151" i="1"/>
  <c r="M151" i="1" s="1"/>
  <c r="K151" i="1"/>
  <c r="J151" i="1"/>
  <c r="I151" i="1"/>
  <c r="H151" i="1"/>
  <c r="G151" i="1"/>
  <c r="F151" i="1"/>
  <c r="L150" i="1"/>
  <c r="M150" i="1" s="1"/>
  <c r="K150" i="1"/>
  <c r="J150" i="1"/>
  <c r="I150" i="1"/>
  <c r="H150" i="1"/>
  <c r="G150" i="1"/>
  <c r="F150" i="1"/>
  <c r="L149" i="1"/>
  <c r="M149" i="1" s="1"/>
  <c r="K149" i="1"/>
  <c r="J149" i="1"/>
  <c r="I149" i="1"/>
  <c r="H149" i="1"/>
  <c r="G149" i="1"/>
  <c r="F149" i="1"/>
  <c r="L148" i="1"/>
  <c r="M148" i="1" s="1"/>
  <c r="K148" i="1"/>
  <c r="J148" i="1"/>
  <c r="I148" i="1"/>
  <c r="H148" i="1"/>
  <c r="G148" i="1"/>
  <c r="F148" i="1"/>
  <c r="L147" i="1"/>
  <c r="M147" i="1" s="1"/>
  <c r="K147" i="1"/>
  <c r="J147" i="1"/>
  <c r="I147" i="1"/>
  <c r="H147" i="1"/>
  <c r="G147" i="1"/>
  <c r="F147" i="1"/>
  <c r="L146" i="1"/>
  <c r="M146" i="1" s="1"/>
  <c r="K146" i="1"/>
  <c r="J146" i="1"/>
  <c r="I146" i="1"/>
  <c r="H146" i="1"/>
  <c r="G146" i="1"/>
  <c r="F146" i="1"/>
  <c r="L145" i="1"/>
  <c r="M145" i="1" s="1"/>
  <c r="K145" i="1"/>
  <c r="J145" i="1"/>
  <c r="I145" i="1"/>
  <c r="H145" i="1"/>
  <c r="G145" i="1"/>
  <c r="F145" i="1"/>
  <c r="L144" i="1"/>
  <c r="M144" i="1" s="1"/>
  <c r="K144" i="1"/>
  <c r="J144" i="1"/>
  <c r="I144" i="1"/>
  <c r="H144" i="1"/>
  <c r="G144" i="1"/>
  <c r="F144" i="1"/>
  <c r="L142" i="1"/>
  <c r="M142" i="1" s="1"/>
  <c r="K142" i="1"/>
  <c r="J142" i="1"/>
  <c r="I142" i="1"/>
  <c r="H142" i="1"/>
  <c r="G142" i="1"/>
  <c r="F142" i="1"/>
  <c r="E152" i="1"/>
  <c r="E151" i="1"/>
  <c r="E150" i="1"/>
  <c r="E149" i="1"/>
  <c r="E148" i="1"/>
  <c r="E147" i="1"/>
  <c r="E146" i="1"/>
  <c r="E145" i="1"/>
  <c r="E144" i="1"/>
  <c r="E142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143" i="1" l="1"/>
</calcChain>
</file>

<file path=xl/sharedStrings.xml><?xml version="1.0" encoding="utf-8"?>
<sst xmlns="http://schemas.openxmlformats.org/spreadsheetml/2006/main" count="110" uniqueCount="36">
  <si>
    <t>Le Système SAS</t>
  </si>
  <si>
    <t>typ3</t>
  </si>
  <si>
    <t>regiong</t>
  </si>
  <si>
    <t>_TYPE_</t>
  </si>
  <si>
    <t>_FREQ_</t>
  </si>
  <si>
    <t>emplt68</t>
  </si>
  <si>
    <t>emplt75</t>
  </si>
  <si>
    <t>emplt82</t>
  </si>
  <si>
    <t>emplt90</t>
  </si>
  <si>
    <t>emplt99</t>
  </si>
  <si>
    <t>emplt06</t>
  </si>
  <si>
    <t>emplt11</t>
  </si>
  <si>
    <t>emplt13</t>
  </si>
  <si>
    <t>4f</t>
  </si>
  <si>
    <t>7a</t>
  </si>
  <si>
    <t>7b</t>
  </si>
  <si>
    <t>M</t>
  </si>
  <si>
    <t>Normandie</t>
  </si>
  <si>
    <t>Centre-Val de Loire</t>
  </si>
  <si>
    <t>Hauts de France</t>
  </si>
  <si>
    <t>Grand est</t>
  </si>
  <si>
    <t>Bourgogne-Franche-Comté</t>
  </si>
  <si>
    <t>Bretagne</t>
  </si>
  <si>
    <t>Pays de la Loire</t>
  </si>
  <si>
    <t>Nouvelle Aquitaine</t>
  </si>
  <si>
    <t>Occitanie</t>
  </si>
  <si>
    <t>Auvergne-Rhône-Alpes</t>
  </si>
  <si>
    <t>Provence-Alpes-Côte d'Azur</t>
  </si>
  <si>
    <t>aires de plus de 100 000 h</t>
  </si>
  <si>
    <t>isolé</t>
  </si>
  <si>
    <t>moyennes aires</t>
  </si>
  <si>
    <t>aires -100 000</t>
  </si>
  <si>
    <t>aires plus de 100000</t>
  </si>
  <si>
    <t>rang</t>
  </si>
  <si>
    <t>Hauts-de-France</t>
  </si>
  <si>
    <t>Grand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</si>
</sst>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3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761709626438791"/>
          <c:y val="0.21475954633948632"/>
          <c:w val="0.33563577199386485"/>
          <c:h val="0.52709335370010701"/>
        </c:manualLayout>
      </c:layout>
      <c:radarChart>
        <c:radarStyle val="marker"/>
        <c:varyColors val="0"/>
        <c:ser>
          <c:idx val="0"/>
          <c:order val="0"/>
          <c:tx>
            <c:v>communes isolées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'#LN00022'!$I$161:$I$171</c:f>
              <c:strCache>
                <c:ptCount val="11"/>
                <c:pt idx="0">
                  <c:v>Normandie</c:v>
                </c:pt>
                <c:pt idx="1">
                  <c:v>Centre-Val de Loire</c:v>
                </c:pt>
                <c:pt idx="2">
                  <c:v>Hauts de France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Bretagne</c:v>
                </c:pt>
                <c:pt idx="6">
                  <c:v>Pays de la Loire</c:v>
                </c:pt>
                <c:pt idx="7">
                  <c:v>Nouvelle Aquitaine</c:v>
                </c:pt>
                <c:pt idx="8">
                  <c:v>Occitanie</c:v>
                </c:pt>
                <c:pt idx="9">
                  <c:v>Auvergne-Rhône-Alpes</c:v>
                </c:pt>
                <c:pt idx="10">
                  <c:v>Provence-Alpes-Côte d'Azur</c:v>
                </c:pt>
              </c:strCache>
            </c:strRef>
          </c:cat>
          <c:val>
            <c:numRef>
              <c:f>'#LN00022'!$M$113:$M$123</c:f>
              <c:numCache>
                <c:formatCode>General</c:formatCode>
                <c:ptCount val="11"/>
                <c:pt idx="0">
                  <c:v>-0.43072754114436007</c:v>
                </c:pt>
                <c:pt idx="1">
                  <c:v>-1.3479320751519919</c:v>
                </c:pt>
                <c:pt idx="2">
                  <c:v>-1.4412270159530505</c:v>
                </c:pt>
                <c:pt idx="3">
                  <c:v>-0.87491484610144887</c:v>
                </c:pt>
                <c:pt idx="4">
                  <c:v>-0.97070127245485471</c:v>
                </c:pt>
                <c:pt idx="5">
                  <c:v>-0.2394125623434884</c:v>
                </c:pt>
                <c:pt idx="6">
                  <c:v>-0.73144892516110449</c:v>
                </c:pt>
                <c:pt idx="7">
                  <c:v>-1.0217181580848722</c:v>
                </c:pt>
                <c:pt idx="8">
                  <c:v>-1.1627156167229202</c:v>
                </c:pt>
                <c:pt idx="9">
                  <c:v>-0.63130532993398436</c:v>
                </c:pt>
                <c:pt idx="10">
                  <c:v>0.14655825527218891</c:v>
                </c:pt>
              </c:numCache>
            </c:numRef>
          </c:val>
        </c:ser>
        <c:ser>
          <c:idx val="1"/>
          <c:order val="1"/>
          <c:tx>
            <c:v>moyennes aires</c:v>
          </c:tx>
          <c:marker>
            <c:symbol val="none"/>
          </c:marker>
          <c:cat>
            <c:strRef>
              <c:f>'#LN00022'!$I$161:$I$171</c:f>
              <c:strCache>
                <c:ptCount val="11"/>
                <c:pt idx="0">
                  <c:v>Normandie</c:v>
                </c:pt>
                <c:pt idx="1">
                  <c:v>Centre-Val de Loire</c:v>
                </c:pt>
                <c:pt idx="2">
                  <c:v>Hauts de France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Bretagne</c:v>
                </c:pt>
                <c:pt idx="6">
                  <c:v>Pays de la Loire</c:v>
                </c:pt>
                <c:pt idx="7">
                  <c:v>Nouvelle Aquitaine</c:v>
                </c:pt>
                <c:pt idx="8">
                  <c:v>Occitanie</c:v>
                </c:pt>
                <c:pt idx="9">
                  <c:v>Auvergne-Rhône-Alpes</c:v>
                </c:pt>
                <c:pt idx="10">
                  <c:v>Provence-Alpes-Côte d'Azur</c:v>
                </c:pt>
              </c:strCache>
            </c:strRef>
          </c:cat>
          <c:val>
            <c:numRef>
              <c:f>'#LN00022'!$M$76:$M$86</c:f>
              <c:numCache>
                <c:formatCode>General</c:formatCode>
                <c:ptCount val="11"/>
                <c:pt idx="0">
                  <c:v>-0.86884238202667996</c:v>
                </c:pt>
                <c:pt idx="1">
                  <c:v>-1.3966941411738709</c:v>
                </c:pt>
                <c:pt idx="2">
                  <c:v>-1.2123285314829202</c:v>
                </c:pt>
                <c:pt idx="3">
                  <c:v>-1.2941900450580079</c:v>
                </c:pt>
                <c:pt idx="4">
                  <c:v>-1.572232060201717</c:v>
                </c:pt>
                <c:pt idx="5">
                  <c:v>-4.0325847020816763E-2</c:v>
                </c:pt>
                <c:pt idx="6">
                  <c:v>-0.6335663771811606</c:v>
                </c:pt>
                <c:pt idx="7">
                  <c:v>-0.70159180391252685</c:v>
                </c:pt>
                <c:pt idx="8">
                  <c:v>-0.39010906220564578</c:v>
                </c:pt>
                <c:pt idx="9">
                  <c:v>-0.96497066974245982</c:v>
                </c:pt>
                <c:pt idx="10">
                  <c:v>0.17194618311489052</c:v>
                </c:pt>
              </c:numCache>
            </c:numRef>
          </c:val>
        </c:ser>
        <c:ser>
          <c:idx val="2"/>
          <c:order val="2"/>
          <c:tx>
            <c:v>aires moins de 100 000 h</c:v>
          </c:tx>
          <c:marker>
            <c:symbol val="none"/>
          </c:marker>
          <c:cat>
            <c:strRef>
              <c:f>'#LN00022'!$I$161:$I$171</c:f>
              <c:strCache>
                <c:ptCount val="11"/>
                <c:pt idx="0">
                  <c:v>Normandie</c:v>
                </c:pt>
                <c:pt idx="1">
                  <c:v>Centre-Val de Loire</c:v>
                </c:pt>
                <c:pt idx="2">
                  <c:v>Hauts de France</c:v>
                </c:pt>
                <c:pt idx="3">
                  <c:v>Grand est</c:v>
                </c:pt>
                <c:pt idx="4">
                  <c:v>Bourgogne-Franche-Comté</c:v>
                </c:pt>
                <c:pt idx="5">
                  <c:v>Bretagne</c:v>
                </c:pt>
                <c:pt idx="6">
                  <c:v>Pays de la Loire</c:v>
                </c:pt>
                <c:pt idx="7">
                  <c:v>Nouvelle Aquitaine</c:v>
                </c:pt>
                <c:pt idx="8">
                  <c:v>Occitanie</c:v>
                </c:pt>
                <c:pt idx="9">
                  <c:v>Auvergne-Rhône-Alpes</c:v>
                </c:pt>
                <c:pt idx="10">
                  <c:v>Provence-Alpes-Côte d'Azur</c:v>
                </c:pt>
              </c:strCache>
            </c:strRef>
          </c:cat>
          <c:val>
            <c:numRef>
              <c:f>'#LN00022'!$M$63:$M$73</c:f>
              <c:numCache>
                <c:formatCode>General</c:formatCode>
                <c:ptCount val="11"/>
                <c:pt idx="0">
                  <c:v>-0.91294185058937716</c:v>
                </c:pt>
                <c:pt idx="1">
                  <c:v>-1.4572102900444639</c:v>
                </c:pt>
                <c:pt idx="2">
                  <c:v>-0.818980468051278</c:v>
                </c:pt>
                <c:pt idx="3">
                  <c:v>-0.93077245679757947</c:v>
                </c:pt>
                <c:pt idx="4">
                  <c:v>-0.72632018859472014</c:v>
                </c:pt>
                <c:pt idx="5">
                  <c:v>-0.40089627021702157</c:v>
                </c:pt>
                <c:pt idx="6">
                  <c:v>-0.76920836113791857</c:v>
                </c:pt>
                <c:pt idx="7">
                  <c:v>-0.39858771773795265</c:v>
                </c:pt>
                <c:pt idx="8">
                  <c:v>-0.1208685837022383</c:v>
                </c:pt>
                <c:pt idx="9">
                  <c:v>-0.55561765371380245</c:v>
                </c:pt>
                <c:pt idx="10">
                  <c:v>0.168032731318557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45504"/>
        <c:axId val="107847040"/>
      </c:radarChart>
      <c:catAx>
        <c:axId val="107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fr-FR"/>
          </a:p>
        </c:txPr>
        <c:crossAx val="107847040"/>
        <c:crosses val="autoZero"/>
        <c:auto val="1"/>
        <c:lblAlgn val="ctr"/>
        <c:lblOffset val="100"/>
        <c:noMultiLvlLbl val="0"/>
      </c:catAx>
      <c:valAx>
        <c:axId val="1078470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7845504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761709626438791"/>
          <c:y val="0.21475954633948632"/>
          <c:w val="0.33563577199386485"/>
          <c:h val="0.52709335370010701"/>
        </c:manualLayout>
      </c:layout>
      <c:radarChart>
        <c:radarStyle val="marker"/>
        <c:varyColors val="0"/>
        <c:ser>
          <c:idx val="0"/>
          <c:order val="0"/>
          <c:tx>
            <c:v>communes isolées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'#LN00022'!$G$205:$G$215</c:f>
              <c:strCache>
                <c:ptCount val="11"/>
                <c:pt idx="0">
                  <c:v>Hauts-de-France</c:v>
                </c:pt>
                <c:pt idx="1">
                  <c:v>Centre-Val de Loire</c:v>
                </c:pt>
                <c:pt idx="2">
                  <c:v>Grand Est</c:v>
                </c:pt>
                <c:pt idx="3">
                  <c:v>Bourgogne-Franche-Comté</c:v>
                </c:pt>
                <c:pt idx="4">
                  <c:v>Auvergne-Rhône-Alpes</c:v>
                </c:pt>
                <c:pt idx="5">
                  <c:v>Provence-Alpes-Côte d'Azur</c:v>
                </c:pt>
                <c:pt idx="6">
                  <c:v>Occitanie</c:v>
                </c:pt>
                <c:pt idx="7">
                  <c:v>Nouvelle Aquitaine</c:v>
                </c:pt>
                <c:pt idx="8">
                  <c:v>Pays de la Loire</c:v>
                </c:pt>
                <c:pt idx="9">
                  <c:v>Bretagne</c:v>
                </c:pt>
                <c:pt idx="10">
                  <c:v>Normandie</c:v>
                </c:pt>
              </c:strCache>
            </c:strRef>
          </c:cat>
          <c:val>
            <c:numRef>
              <c:f>'#LN00022'!$B$205:$B$215</c:f>
              <c:numCache>
                <c:formatCode>General</c:formatCode>
                <c:ptCount val="11"/>
                <c:pt idx="0">
                  <c:v>-1.4412270159530505</c:v>
                </c:pt>
                <c:pt idx="1">
                  <c:v>-1.3479320751519919</c:v>
                </c:pt>
                <c:pt idx="2">
                  <c:v>-0.87491484610144887</c:v>
                </c:pt>
                <c:pt idx="3">
                  <c:v>-0.97070127245485471</c:v>
                </c:pt>
                <c:pt idx="4">
                  <c:v>-0.63130532993398436</c:v>
                </c:pt>
                <c:pt idx="5">
                  <c:v>0.14655825527218891</c:v>
                </c:pt>
                <c:pt idx="6">
                  <c:v>-1.1627156167229202</c:v>
                </c:pt>
                <c:pt idx="7">
                  <c:v>-1.0217181580848722</c:v>
                </c:pt>
                <c:pt idx="8">
                  <c:v>-0.73144892516110449</c:v>
                </c:pt>
                <c:pt idx="9">
                  <c:v>-0.2394125623434884</c:v>
                </c:pt>
                <c:pt idx="10">
                  <c:v>-0.43072754114436007</c:v>
                </c:pt>
              </c:numCache>
            </c:numRef>
          </c:val>
        </c:ser>
        <c:ser>
          <c:idx val="1"/>
          <c:order val="1"/>
          <c:tx>
            <c:v>moyennes aires</c:v>
          </c:tx>
          <c:marker>
            <c:symbol val="none"/>
          </c:marker>
          <c:cat>
            <c:strRef>
              <c:f>'#LN00022'!$G$205:$G$215</c:f>
              <c:strCache>
                <c:ptCount val="11"/>
                <c:pt idx="0">
                  <c:v>Hauts-de-France</c:v>
                </c:pt>
                <c:pt idx="1">
                  <c:v>Centre-Val de Loire</c:v>
                </c:pt>
                <c:pt idx="2">
                  <c:v>Grand Est</c:v>
                </c:pt>
                <c:pt idx="3">
                  <c:v>Bourgogne-Franche-Comté</c:v>
                </c:pt>
                <c:pt idx="4">
                  <c:v>Auvergne-Rhône-Alpes</c:v>
                </c:pt>
                <c:pt idx="5">
                  <c:v>Provence-Alpes-Côte d'Azur</c:v>
                </c:pt>
                <c:pt idx="6">
                  <c:v>Occitanie</c:v>
                </c:pt>
                <c:pt idx="7">
                  <c:v>Nouvelle Aquitaine</c:v>
                </c:pt>
                <c:pt idx="8">
                  <c:v>Pays de la Loire</c:v>
                </c:pt>
                <c:pt idx="9">
                  <c:v>Bretagne</c:v>
                </c:pt>
                <c:pt idx="10">
                  <c:v>Normandie</c:v>
                </c:pt>
              </c:strCache>
            </c:strRef>
          </c:cat>
          <c:val>
            <c:numRef>
              <c:f>'#LN00022'!$C$205:$C$215</c:f>
              <c:numCache>
                <c:formatCode>General</c:formatCode>
                <c:ptCount val="11"/>
                <c:pt idx="0">
                  <c:v>-1.2123285314829202</c:v>
                </c:pt>
                <c:pt idx="1">
                  <c:v>-1.3966941411738709</c:v>
                </c:pt>
                <c:pt idx="2">
                  <c:v>-1.2941900450580079</c:v>
                </c:pt>
                <c:pt idx="3">
                  <c:v>-1.572232060201717</c:v>
                </c:pt>
                <c:pt idx="4">
                  <c:v>-0.96497066974245982</c:v>
                </c:pt>
                <c:pt idx="5">
                  <c:v>0.17194618311489052</c:v>
                </c:pt>
                <c:pt idx="6">
                  <c:v>-0.39010906220564578</c:v>
                </c:pt>
                <c:pt idx="7">
                  <c:v>-0.70159180391252685</c:v>
                </c:pt>
                <c:pt idx="8">
                  <c:v>-0.6335663771811606</c:v>
                </c:pt>
                <c:pt idx="9">
                  <c:v>-4.0325847020816763E-2</c:v>
                </c:pt>
                <c:pt idx="10">
                  <c:v>-0.86884238202667996</c:v>
                </c:pt>
              </c:numCache>
            </c:numRef>
          </c:val>
        </c:ser>
        <c:ser>
          <c:idx val="2"/>
          <c:order val="2"/>
          <c:tx>
            <c:v>aires moins de 100 000 h</c:v>
          </c:tx>
          <c:marker>
            <c:symbol val="none"/>
          </c:marker>
          <c:cat>
            <c:strRef>
              <c:f>'#LN00022'!$G$205:$G$215</c:f>
              <c:strCache>
                <c:ptCount val="11"/>
                <c:pt idx="0">
                  <c:v>Hauts-de-France</c:v>
                </c:pt>
                <c:pt idx="1">
                  <c:v>Centre-Val de Loire</c:v>
                </c:pt>
                <c:pt idx="2">
                  <c:v>Grand Est</c:v>
                </c:pt>
                <c:pt idx="3">
                  <c:v>Bourgogne-Franche-Comté</c:v>
                </c:pt>
                <c:pt idx="4">
                  <c:v>Auvergne-Rhône-Alpes</c:v>
                </c:pt>
                <c:pt idx="5">
                  <c:v>Provence-Alpes-Côte d'Azur</c:v>
                </c:pt>
                <c:pt idx="6">
                  <c:v>Occitanie</c:v>
                </c:pt>
                <c:pt idx="7">
                  <c:v>Nouvelle Aquitaine</c:v>
                </c:pt>
                <c:pt idx="8">
                  <c:v>Pays de la Loire</c:v>
                </c:pt>
                <c:pt idx="9">
                  <c:v>Bretagne</c:v>
                </c:pt>
                <c:pt idx="10">
                  <c:v>Normandie</c:v>
                </c:pt>
              </c:strCache>
            </c:strRef>
          </c:cat>
          <c:val>
            <c:numRef>
              <c:f>'#LN00022'!$D$205:$D$215</c:f>
              <c:numCache>
                <c:formatCode>General</c:formatCode>
                <c:ptCount val="11"/>
                <c:pt idx="0">
                  <c:v>-0.818980468051278</c:v>
                </c:pt>
                <c:pt idx="1">
                  <c:v>-1.4572102900444639</c:v>
                </c:pt>
                <c:pt idx="2">
                  <c:v>-0.93077245679757947</c:v>
                </c:pt>
                <c:pt idx="3">
                  <c:v>-0.72632018859472014</c:v>
                </c:pt>
                <c:pt idx="4">
                  <c:v>-0.55561765371380245</c:v>
                </c:pt>
                <c:pt idx="5">
                  <c:v>0.168032731318557</c:v>
                </c:pt>
                <c:pt idx="6">
                  <c:v>-0.1208685837022383</c:v>
                </c:pt>
                <c:pt idx="7">
                  <c:v>-0.39858771773795265</c:v>
                </c:pt>
                <c:pt idx="8">
                  <c:v>-0.76920836113791857</c:v>
                </c:pt>
                <c:pt idx="9">
                  <c:v>-0.40089627021702157</c:v>
                </c:pt>
                <c:pt idx="10">
                  <c:v>-0.91294185058937716</c:v>
                </c:pt>
              </c:numCache>
            </c:numRef>
          </c:val>
        </c:ser>
        <c:ser>
          <c:idx val="3"/>
          <c:order val="3"/>
          <c:tx>
            <c:v>aires plus de 100 000 h</c:v>
          </c:tx>
          <c:marker>
            <c:symbol val="none"/>
          </c:marker>
          <c:cat>
            <c:strRef>
              <c:f>'#LN00022'!$G$205:$G$215</c:f>
              <c:strCache>
                <c:ptCount val="11"/>
                <c:pt idx="0">
                  <c:v>Hauts-de-France</c:v>
                </c:pt>
                <c:pt idx="1">
                  <c:v>Centre-Val de Loire</c:v>
                </c:pt>
                <c:pt idx="2">
                  <c:v>Grand Est</c:v>
                </c:pt>
                <c:pt idx="3">
                  <c:v>Bourgogne-Franche-Comté</c:v>
                </c:pt>
                <c:pt idx="4">
                  <c:v>Auvergne-Rhône-Alpes</c:v>
                </c:pt>
                <c:pt idx="5">
                  <c:v>Provence-Alpes-Côte d'Azur</c:v>
                </c:pt>
                <c:pt idx="6">
                  <c:v>Occitanie</c:v>
                </c:pt>
                <c:pt idx="7">
                  <c:v>Nouvelle Aquitaine</c:v>
                </c:pt>
                <c:pt idx="8">
                  <c:v>Pays de la Loire</c:v>
                </c:pt>
                <c:pt idx="9">
                  <c:v>Bretagne</c:v>
                </c:pt>
                <c:pt idx="10">
                  <c:v>Normandie</c:v>
                </c:pt>
              </c:strCache>
            </c:strRef>
          </c:cat>
          <c:val>
            <c:numRef>
              <c:f>'#LN00022'!$E$205:$E$215</c:f>
              <c:numCache>
                <c:formatCode>General</c:formatCode>
                <c:ptCount val="11"/>
                <c:pt idx="0">
                  <c:v>-0.35001523684944358</c:v>
                </c:pt>
                <c:pt idx="1">
                  <c:v>-0.43652753935718991</c:v>
                </c:pt>
                <c:pt idx="2">
                  <c:v>-0.73822959131113475</c:v>
                </c:pt>
                <c:pt idx="3">
                  <c:v>-0.76298304250622673</c:v>
                </c:pt>
                <c:pt idx="4">
                  <c:v>0.33440230821719652</c:v>
                </c:pt>
                <c:pt idx="5">
                  <c:v>2.4330842916731044E-2</c:v>
                </c:pt>
                <c:pt idx="6">
                  <c:v>0.94315470752963648</c:v>
                </c:pt>
                <c:pt idx="7">
                  <c:v>0.19655542803720394</c:v>
                </c:pt>
                <c:pt idx="8">
                  <c:v>0.23711819363305686</c:v>
                </c:pt>
                <c:pt idx="9">
                  <c:v>0.37448663891395118</c:v>
                </c:pt>
                <c:pt idx="10">
                  <c:v>-0.46979981213370881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02464"/>
        <c:axId val="107904000"/>
      </c:radarChart>
      <c:catAx>
        <c:axId val="107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fr-FR"/>
          </a:p>
        </c:txPr>
        <c:crossAx val="107904000"/>
        <c:crosses val="autoZero"/>
        <c:auto val="1"/>
        <c:lblAlgn val="ctr"/>
        <c:lblOffset val="100"/>
        <c:noMultiLvlLbl val="0"/>
      </c:catAx>
      <c:valAx>
        <c:axId val="1079040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7902464"/>
        <c:crosses val="autoZero"/>
        <c:crossBetween val="between"/>
        <c:majorUnit val="1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160</xdr:row>
      <xdr:rowOff>146050</xdr:rowOff>
    </xdr:from>
    <xdr:to>
      <xdr:col>18</xdr:col>
      <xdr:colOff>225425</xdr:colOff>
      <xdr:row>178</xdr:row>
      <xdr:rowOff>169862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195</xdr:row>
      <xdr:rowOff>0</xdr:rowOff>
    </xdr:from>
    <xdr:to>
      <xdr:col>21</xdr:col>
      <xdr:colOff>215900</xdr:colOff>
      <xdr:row>212</xdr:row>
      <xdr:rowOff>176212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5"/>
  <sheetViews>
    <sheetView showGridLines="0" tabSelected="1" topLeftCell="E190" workbookViewId="0">
      <selection activeCell="J201" sqref="J201"/>
    </sheetView>
  </sheetViews>
  <sheetFormatPr baseColWidth="10" defaultRowHeight="14.4" x14ac:dyDescent="0.3"/>
  <cols>
    <col min="1" max="1" width="13.44140625" bestFit="1" customWidth="1"/>
    <col min="2" max="2" width="7" customWidth="1"/>
    <col min="3" max="3" width="14.21875" customWidth="1"/>
    <col min="4" max="4" width="14.5546875" customWidth="1"/>
    <col min="5" max="5" width="21.77734375" customWidth="1"/>
    <col min="6" max="9" width="8.77734375" customWidth="1"/>
    <col min="10" max="10" width="10.77734375" customWidth="1"/>
    <col min="11" max="12" width="11.77734375" bestFit="1" customWidth="1"/>
  </cols>
  <sheetData>
    <row r="1" spans="1:13" x14ac:dyDescent="0.3">
      <c r="A1" s="1" t="s">
        <v>0</v>
      </c>
    </row>
    <row r="2" spans="1:13" ht="15" thickBot="1" x14ac:dyDescent="0.4">
      <c r="A2" s="2"/>
    </row>
    <row r="3" spans="1:13" ht="14.55" x14ac:dyDescent="0.3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3" ht="14.55" x14ac:dyDescent="0.35">
      <c r="A4" s="7"/>
      <c r="B4" s="3"/>
      <c r="C4" s="3">
        <v>0</v>
      </c>
      <c r="D4" s="3">
        <v>228594</v>
      </c>
      <c r="E4" s="3">
        <v>12156840</v>
      </c>
      <c r="F4" s="3">
        <v>14446695</v>
      </c>
      <c r="G4" s="3">
        <v>15669548</v>
      </c>
      <c r="H4" s="3">
        <v>17370986</v>
      </c>
      <c r="I4" s="3">
        <v>19158623</v>
      </c>
      <c r="J4" s="3">
        <v>19872242</v>
      </c>
      <c r="K4" s="3">
        <v>19850311.850000001</v>
      </c>
      <c r="L4" s="8">
        <v>19662379.43</v>
      </c>
      <c r="M4">
        <f>(POWER(L4/J4,1/7)-1)*100</f>
        <v>-0.15155286002288548</v>
      </c>
    </row>
    <row r="5" spans="1:13" ht="14.55" x14ac:dyDescent="0.35">
      <c r="A5" s="7"/>
      <c r="B5" s="3">
        <v>1</v>
      </c>
      <c r="C5" s="3">
        <v>1</v>
      </c>
      <c r="D5" s="3">
        <v>7944</v>
      </c>
      <c r="E5" s="3">
        <v>2735948</v>
      </c>
      <c r="F5" s="3">
        <v>3357505</v>
      </c>
      <c r="G5" s="3">
        <v>3528396</v>
      </c>
      <c r="H5" s="3">
        <v>4034193</v>
      </c>
      <c r="I5" s="3">
        <v>4223213</v>
      </c>
      <c r="J5" s="3">
        <v>4334835.04</v>
      </c>
      <c r="K5" s="3">
        <v>4383152.82</v>
      </c>
      <c r="L5" s="8">
        <v>4374782.7</v>
      </c>
      <c r="M5">
        <f t="shared" ref="M5:M68" si="0">(POWER(L5/J5,1/7)-1)*100</f>
        <v>0.13113295492088728</v>
      </c>
    </row>
    <row r="6" spans="1:13" ht="14.55" x14ac:dyDescent="0.35">
      <c r="A6" s="7"/>
      <c r="B6" s="3">
        <v>2</v>
      </c>
      <c r="C6" s="3">
        <v>1</v>
      </c>
      <c r="D6" s="3">
        <v>20046</v>
      </c>
      <c r="E6" s="3">
        <v>666812</v>
      </c>
      <c r="F6" s="3">
        <v>783190</v>
      </c>
      <c r="G6" s="3">
        <v>855996</v>
      </c>
      <c r="H6" s="3">
        <v>926682</v>
      </c>
      <c r="I6" s="3">
        <v>1018156</v>
      </c>
      <c r="J6" s="3">
        <v>1025516.29</v>
      </c>
      <c r="K6" s="3">
        <v>999502.64</v>
      </c>
      <c r="L6" s="8">
        <v>978451.44</v>
      </c>
      <c r="M6">
        <f t="shared" si="0"/>
        <v>-0.66890003293078593</v>
      </c>
    </row>
    <row r="7" spans="1:13" ht="14.55" x14ac:dyDescent="0.35">
      <c r="A7" s="7"/>
      <c r="B7" s="3">
        <v>24</v>
      </c>
      <c r="C7" s="3">
        <v>1</v>
      </c>
      <c r="D7" s="3">
        <v>11298</v>
      </c>
      <c r="E7" s="3">
        <v>469392</v>
      </c>
      <c r="F7" s="3">
        <v>578475</v>
      </c>
      <c r="G7" s="3">
        <v>654656</v>
      </c>
      <c r="H7" s="3">
        <v>712848</v>
      </c>
      <c r="I7" s="3">
        <v>789423</v>
      </c>
      <c r="J7" s="3">
        <v>787590.45</v>
      </c>
      <c r="K7" s="3">
        <v>761833.7</v>
      </c>
      <c r="L7" s="8">
        <v>747128.63</v>
      </c>
      <c r="M7">
        <f t="shared" si="0"/>
        <v>-0.75060954262970991</v>
      </c>
    </row>
    <row r="8" spans="1:13" ht="14.55" x14ac:dyDescent="0.35">
      <c r="A8" s="7"/>
      <c r="B8" s="3">
        <v>3</v>
      </c>
      <c r="C8" s="3">
        <v>1</v>
      </c>
      <c r="D8" s="3">
        <v>23502</v>
      </c>
      <c r="E8" s="3">
        <v>1149880</v>
      </c>
      <c r="F8" s="3">
        <v>1341055</v>
      </c>
      <c r="G8" s="3">
        <v>1441852</v>
      </c>
      <c r="H8" s="3">
        <v>1524932</v>
      </c>
      <c r="I8" s="3">
        <v>1699282</v>
      </c>
      <c r="J8" s="3">
        <v>1716208.88</v>
      </c>
      <c r="K8" s="3">
        <v>1681800.55</v>
      </c>
      <c r="L8" s="8">
        <v>1653179.77</v>
      </c>
      <c r="M8">
        <f t="shared" si="0"/>
        <v>-0.53310466782646726</v>
      </c>
    </row>
    <row r="9" spans="1:13" ht="14.55" x14ac:dyDescent="0.35">
      <c r="A9" s="7"/>
      <c r="B9" s="3">
        <v>4</v>
      </c>
      <c r="C9" s="3">
        <v>1</v>
      </c>
      <c r="D9" s="3">
        <v>33054</v>
      </c>
      <c r="E9" s="3">
        <v>1138112</v>
      </c>
      <c r="F9" s="3">
        <v>1325005</v>
      </c>
      <c r="G9" s="3">
        <v>1428308</v>
      </c>
      <c r="H9" s="3">
        <v>1532515</v>
      </c>
      <c r="I9" s="3">
        <v>1692657</v>
      </c>
      <c r="J9" s="3">
        <v>1694757.63</v>
      </c>
      <c r="K9" s="3">
        <v>1638450.41</v>
      </c>
      <c r="L9" s="8">
        <v>1596825.59</v>
      </c>
      <c r="M9">
        <f t="shared" si="0"/>
        <v>-0.8467105741221892</v>
      </c>
    </row>
    <row r="10" spans="1:13" ht="14.55" x14ac:dyDescent="0.35">
      <c r="A10" s="7"/>
      <c r="B10" s="3" t="s">
        <v>13</v>
      </c>
      <c r="C10" s="3">
        <v>1</v>
      </c>
      <c r="D10" s="3">
        <v>23988</v>
      </c>
      <c r="E10" s="3">
        <v>586524</v>
      </c>
      <c r="F10" s="3">
        <v>702670</v>
      </c>
      <c r="G10" s="3">
        <v>753932</v>
      </c>
      <c r="H10" s="3">
        <v>799745</v>
      </c>
      <c r="I10" s="3">
        <v>881212</v>
      </c>
      <c r="J10" s="3">
        <v>874896.04</v>
      </c>
      <c r="K10" s="3">
        <v>841308.47</v>
      </c>
      <c r="L10" s="8">
        <v>820689.74</v>
      </c>
      <c r="M10">
        <f t="shared" si="0"/>
        <v>-0.90955167923316704</v>
      </c>
    </row>
    <row r="11" spans="1:13" ht="14.55" x14ac:dyDescent="0.35">
      <c r="A11" s="7"/>
      <c r="B11" s="3">
        <v>52</v>
      </c>
      <c r="C11" s="3">
        <v>1</v>
      </c>
      <c r="D11" s="3">
        <v>9294</v>
      </c>
      <c r="E11" s="3">
        <v>612900</v>
      </c>
      <c r="F11" s="3">
        <v>730485</v>
      </c>
      <c r="G11" s="3">
        <v>826836</v>
      </c>
      <c r="H11" s="3">
        <v>916887</v>
      </c>
      <c r="I11" s="3">
        <v>1071915</v>
      </c>
      <c r="J11" s="3">
        <v>1149857</v>
      </c>
      <c r="K11" s="3">
        <v>1164542.43</v>
      </c>
      <c r="L11" s="8">
        <v>1161698.24</v>
      </c>
      <c r="M11">
        <f t="shared" si="0"/>
        <v>0.14646927157990763</v>
      </c>
    </row>
    <row r="12" spans="1:13" ht="14.55" x14ac:dyDescent="0.35">
      <c r="A12" s="7"/>
      <c r="B12" s="3">
        <v>53</v>
      </c>
      <c r="C12" s="3">
        <v>1</v>
      </c>
      <c r="D12" s="3">
        <v>7764</v>
      </c>
      <c r="E12" s="3">
        <v>602348</v>
      </c>
      <c r="F12" s="3">
        <v>670555</v>
      </c>
      <c r="G12" s="3">
        <v>745968</v>
      </c>
      <c r="H12" s="3">
        <v>817964</v>
      </c>
      <c r="I12" s="3">
        <v>950079</v>
      </c>
      <c r="J12" s="3">
        <v>1006758.74</v>
      </c>
      <c r="K12" s="3">
        <v>1013916.92</v>
      </c>
      <c r="L12" s="8">
        <v>1004198.05</v>
      </c>
      <c r="M12">
        <f t="shared" si="0"/>
        <v>-3.6375373127228716E-2</v>
      </c>
    </row>
    <row r="13" spans="1:13" ht="14.55" x14ac:dyDescent="0.35">
      <c r="A13" s="7"/>
      <c r="B13" s="3" t="s">
        <v>14</v>
      </c>
      <c r="C13" s="3">
        <v>1</v>
      </c>
      <c r="D13" s="3">
        <v>27924</v>
      </c>
      <c r="E13" s="3">
        <v>1092184</v>
      </c>
      <c r="F13" s="3">
        <v>1248905</v>
      </c>
      <c r="G13" s="3">
        <v>1363888</v>
      </c>
      <c r="H13" s="3">
        <v>1492822</v>
      </c>
      <c r="I13" s="3">
        <v>1680525</v>
      </c>
      <c r="J13" s="3">
        <v>1771300.93</v>
      </c>
      <c r="K13" s="3">
        <v>1770103.98</v>
      </c>
      <c r="L13" s="8">
        <v>1752901.62</v>
      </c>
      <c r="M13">
        <f t="shared" si="0"/>
        <v>-0.14905711202375382</v>
      </c>
    </row>
    <row r="14" spans="1:13" ht="14.55" x14ac:dyDescent="0.35">
      <c r="A14" s="7"/>
      <c r="B14" s="3" t="s">
        <v>15</v>
      </c>
      <c r="C14" s="3">
        <v>1</v>
      </c>
      <c r="D14" s="3">
        <v>27642</v>
      </c>
      <c r="E14" s="3">
        <v>862296</v>
      </c>
      <c r="F14" s="3">
        <v>992885</v>
      </c>
      <c r="G14" s="3">
        <v>1099872</v>
      </c>
      <c r="H14" s="3">
        <v>1275798</v>
      </c>
      <c r="I14" s="3">
        <v>1462235</v>
      </c>
      <c r="J14" s="3">
        <v>1608461.56</v>
      </c>
      <c r="K14" s="3">
        <v>1651450.42</v>
      </c>
      <c r="L14" s="8">
        <v>1648458.65</v>
      </c>
      <c r="M14">
        <f t="shared" si="0"/>
        <v>0.35150964315773248</v>
      </c>
    </row>
    <row r="15" spans="1:13" ht="14.55" x14ac:dyDescent="0.35">
      <c r="A15" s="7"/>
      <c r="B15" s="3">
        <v>8</v>
      </c>
      <c r="C15" s="3">
        <v>1</v>
      </c>
      <c r="D15" s="3">
        <v>25800</v>
      </c>
      <c r="E15" s="3">
        <v>1437352</v>
      </c>
      <c r="F15" s="3">
        <v>1721595</v>
      </c>
      <c r="G15" s="3">
        <v>1870404</v>
      </c>
      <c r="H15" s="3">
        <v>2079884</v>
      </c>
      <c r="I15" s="3">
        <v>2311504</v>
      </c>
      <c r="J15" s="3">
        <v>2401759.5699999998</v>
      </c>
      <c r="K15" s="3">
        <v>2421679.02</v>
      </c>
      <c r="L15" s="8">
        <v>2409226.0099999998</v>
      </c>
      <c r="M15">
        <f t="shared" si="0"/>
        <v>4.4351480214821493E-2</v>
      </c>
    </row>
    <row r="16" spans="1:13" ht="14.55" x14ac:dyDescent="0.35">
      <c r="A16" s="7"/>
      <c r="B16" s="3">
        <v>93</v>
      </c>
      <c r="C16" s="3">
        <v>1</v>
      </c>
      <c r="D16" s="3">
        <v>6018</v>
      </c>
      <c r="E16" s="3">
        <v>760604</v>
      </c>
      <c r="F16" s="3">
        <v>938085</v>
      </c>
      <c r="G16" s="3">
        <v>1039692</v>
      </c>
      <c r="H16" s="3">
        <v>1191082</v>
      </c>
      <c r="I16" s="3">
        <v>1307576</v>
      </c>
      <c r="J16" s="3">
        <v>1413827.22</v>
      </c>
      <c r="K16" s="3">
        <v>1429333.71</v>
      </c>
      <c r="L16" s="8">
        <v>1420276.56</v>
      </c>
      <c r="M16">
        <f t="shared" si="0"/>
        <v>6.5038934963168593E-2</v>
      </c>
    </row>
    <row r="17" spans="1:13" ht="14.55" x14ac:dyDescent="0.35">
      <c r="A17" s="7"/>
      <c r="B17" s="3">
        <v>94</v>
      </c>
      <c r="C17" s="3">
        <v>1</v>
      </c>
      <c r="D17" s="3">
        <v>4320</v>
      </c>
      <c r="E17" s="3">
        <v>42488</v>
      </c>
      <c r="F17" s="3">
        <v>56285</v>
      </c>
      <c r="G17" s="3">
        <v>59748</v>
      </c>
      <c r="H17" s="3">
        <v>65634</v>
      </c>
      <c r="I17" s="3">
        <v>70846</v>
      </c>
      <c r="J17" s="3">
        <v>86472.66</v>
      </c>
      <c r="K17" s="3">
        <v>93236.79</v>
      </c>
      <c r="L17" s="8">
        <v>94562.43</v>
      </c>
      <c r="M17">
        <f t="shared" si="0"/>
        <v>1.2857955496319518</v>
      </c>
    </row>
    <row r="18" spans="1:13" ht="14.55" x14ac:dyDescent="0.35">
      <c r="A18" s="7">
        <v>1</v>
      </c>
      <c r="B18" s="3"/>
      <c r="C18" s="3">
        <v>2</v>
      </c>
      <c r="D18" s="3">
        <v>11100</v>
      </c>
      <c r="E18" s="3">
        <v>2785088</v>
      </c>
      <c r="F18" s="3">
        <v>3418970</v>
      </c>
      <c r="G18" s="3">
        <v>3595232</v>
      </c>
      <c r="H18" s="3">
        <v>4109504</v>
      </c>
      <c r="I18" s="3">
        <v>4311258</v>
      </c>
      <c r="J18" s="3">
        <v>4420787.03</v>
      </c>
      <c r="K18" s="3">
        <v>4467050.04</v>
      </c>
      <c r="L18" s="8">
        <v>4457078.55</v>
      </c>
      <c r="M18">
        <f t="shared" si="0"/>
        <v>0.11686504041579227</v>
      </c>
    </row>
    <row r="19" spans="1:13" ht="14.55" x14ac:dyDescent="0.35">
      <c r="A19" s="7">
        <v>2</v>
      </c>
      <c r="B19" s="3"/>
      <c r="C19" s="3">
        <v>2</v>
      </c>
      <c r="D19" s="3">
        <v>18882</v>
      </c>
      <c r="E19" s="3">
        <v>2510732</v>
      </c>
      <c r="F19" s="3">
        <v>3088230</v>
      </c>
      <c r="G19" s="3">
        <v>3420564</v>
      </c>
      <c r="H19" s="3">
        <v>3906032</v>
      </c>
      <c r="I19" s="3">
        <v>4400056</v>
      </c>
      <c r="J19" s="3">
        <v>4735122.5199999996</v>
      </c>
      <c r="K19" s="3">
        <v>4854648.67</v>
      </c>
      <c r="L19" s="8">
        <v>4865525.66</v>
      </c>
      <c r="M19">
        <f t="shared" si="0"/>
        <v>0.38885634106602396</v>
      </c>
    </row>
    <row r="20" spans="1:13" ht="14.55" x14ac:dyDescent="0.35">
      <c r="A20" s="7">
        <v>3</v>
      </c>
      <c r="B20" s="3"/>
      <c r="C20" s="3">
        <v>2</v>
      </c>
      <c r="D20" s="3">
        <v>23874</v>
      </c>
      <c r="E20" s="3">
        <v>1593900</v>
      </c>
      <c r="F20" s="3">
        <v>1977390</v>
      </c>
      <c r="G20" s="3">
        <v>2233124</v>
      </c>
      <c r="H20" s="3">
        <v>2473693</v>
      </c>
      <c r="I20" s="3">
        <v>2785495</v>
      </c>
      <c r="J20" s="3">
        <v>2892970.57</v>
      </c>
      <c r="K20" s="3">
        <v>2874435.7</v>
      </c>
      <c r="L20" s="8">
        <v>2839669.08</v>
      </c>
      <c r="M20">
        <f t="shared" si="0"/>
        <v>-0.26530927198651355</v>
      </c>
    </row>
    <row r="21" spans="1:13" ht="14.55" x14ac:dyDescent="0.35">
      <c r="A21" s="7">
        <v>4</v>
      </c>
      <c r="B21" s="3"/>
      <c r="C21" s="3">
        <v>2</v>
      </c>
      <c r="D21" s="3">
        <v>15432</v>
      </c>
      <c r="E21" s="3">
        <v>1006444</v>
      </c>
      <c r="F21" s="3">
        <v>1225715</v>
      </c>
      <c r="G21" s="3">
        <v>1372244</v>
      </c>
      <c r="H21" s="3">
        <v>1490016</v>
      </c>
      <c r="I21" s="3">
        <v>1643014</v>
      </c>
      <c r="J21" s="3">
        <v>1674304.76</v>
      </c>
      <c r="K21" s="3">
        <v>1642585.49</v>
      </c>
      <c r="L21" s="8">
        <v>1612648.92</v>
      </c>
      <c r="M21">
        <f t="shared" si="0"/>
        <v>-0.53456454198125281</v>
      </c>
    </row>
    <row r="22" spans="1:13" ht="14.55" x14ac:dyDescent="0.35">
      <c r="A22" s="7">
        <v>5</v>
      </c>
      <c r="B22" s="3"/>
      <c r="C22" s="3">
        <v>2</v>
      </c>
      <c r="D22" s="3">
        <v>26460</v>
      </c>
      <c r="E22" s="3">
        <v>1355472</v>
      </c>
      <c r="F22" s="3">
        <v>1638975</v>
      </c>
      <c r="G22" s="3">
        <v>1850932</v>
      </c>
      <c r="H22" s="3">
        <v>2061891</v>
      </c>
      <c r="I22" s="3">
        <v>2310872</v>
      </c>
      <c r="J22" s="3">
        <v>2391351.35</v>
      </c>
      <c r="K22" s="3">
        <v>2341255</v>
      </c>
      <c r="L22" s="8">
        <v>2299045.7799999998</v>
      </c>
      <c r="M22">
        <f t="shared" si="0"/>
        <v>-0.56077128883370575</v>
      </c>
    </row>
    <row r="23" spans="1:13" ht="14.55" x14ac:dyDescent="0.35">
      <c r="A23" s="7">
        <v>6</v>
      </c>
      <c r="B23" s="3"/>
      <c r="C23" s="3">
        <v>2</v>
      </c>
      <c r="D23" s="3">
        <v>7782</v>
      </c>
      <c r="E23" s="3">
        <v>444720</v>
      </c>
      <c r="F23" s="3">
        <v>525645</v>
      </c>
      <c r="G23" s="3">
        <v>584076</v>
      </c>
      <c r="H23" s="3">
        <v>642833</v>
      </c>
      <c r="I23" s="3">
        <v>723252</v>
      </c>
      <c r="J23" s="3">
        <v>741352.86</v>
      </c>
      <c r="K23" s="3">
        <v>717686.16</v>
      </c>
      <c r="L23" s="8">
        <v>702436.96</v>
      </c>
      <c r="M23">
        <f t="shared" si="0"/>
        <v>-0.76734144133859816</v>
      </c>
    </row>
    <row r="24" spans="1:13" ht="14.55" x14ac:dyDescent="0.35">
      <c r="A24" s="7">
        <v>7</v>
      </c>
      <c r="B24" s="3"/>
      <c r="C24" s="3">
        <v>2</v>
      </c>
      <c r="D24" s="3">
        <v>9318</v>
      </c>
      <c r="E24" s="3">
        <v>560784</v>
      </c>
      <c r="F24" s="3">
        <v>671795</v>
      </c>
      <c r="G24" s="3">
        <v>741008</v>
      </c>
      <c r="H24" s="3">
        <v>801531</v>
      </c>
      <c r="I24" s="3">
        <v>894975</v>
      </c>
      <c r="J24" s="3">
        <v>923423.93</v>
      </c>
      <c r="K24" s="3">
        <v>896220.16000000003</v>
      </c>
      <c r="L24" s="8">
        <v>874585.62</v>
      </c>
      <c r="M24">
        <f t="shared" si="0"/>
        <v>-0.77325527688567597</v>
      </c>
    </row>
    <row r="25" spans="1:13" ht="14.55" x14ac:dyDescent="0.35">
      <c r="A25" s="7">
        <v>8</v>
      </c>
      <c r="B25" s="3"/>
      <c r="C25" s="3">
        <v>2</v>
      </c>
      <c r="D25" s="3">
        <v>44034</v>
      </c>
      <c r="E25" s="3">
        <v>649336</v>
      </c>
      <c r="F25" s="3">
        <v>624985</v>
      </c>
      <c r="G25" s="3">
        <v>598228</v>
      </c>
      <c r="H25" s="3">
        <v>579446</v>
      </c>
      <c r="I25" s="3">
        <v>633673</v>
      </c>
      <c r="J25" s="3">
        <v>627093.06000000006</v>
      </c>
      <c r="K25" s="3">
        <v>613115.37</v>
      </c>
      <c r="L25" s="8">
        <v>596749.52</v>
      </c>
      <c r="M25">
        <f t="shared" si="0"/>
        <v>-0.70603137332366783</v>
      </c>
    </row>
    <row r="26" spans="1:13" ht="14.55" x14ac:dyDescent="0.35">
      <c r="A26" s="7">
        <v>9</v>
      </c>
      <c r="B26" s="3"/>
      <c r="C26" s="3">
        <v>2</v>
      </c>
      <c r="D26" s="3">
        <v>47058</v>
      </c>
      <c r="E26" s="3">
        <v>735668</v>
      </c>
      <c r="F26" s="3">
        <v>736760</v>
      </c>
      <c r="G26" s="3">
        <v>729648</v>
      </c>
      <c r="H26" s="3">
        <v>730618</v>
      </c>
      <c r="I26" s="3">
        <v>796882</v>
      </c>
      <c r="J26" s="3">
        <v>792805.66</v>
      </c>
      <c r="K26" s="3">
        <v>769900.7</v>
      </c>
      <c r="L26" s="8">
        <v>748911.42</v>
      </c>
      <c r="M26">
        <f t="shared" si="0"/>
        <v>-0.81037589341409477</v>
      </c>
    </row>
    <row r="27" spans="1:13" ht="14.55" x14ac:dyDescent="0.35">
      <c r="A27" s="7" t="s">
        <v>16</v>
      </c>
      <c r="B27" s="3"/>
      <c r="C27" s="3">
        <v>2</v>
      </c>
      <c r="D27" s="3">
        <v>24654</v>
      </c>
      <c r="E27" s="3">
        <v>514696</v>
      </c>
      <c r="F27" s="3">
        <v>538230</v>
      </c>
      <c r="G27" s="3">
        <v>544492</v>
      </c>
      <c r="H27" s="3">
        <v>575422</v>
      </c>
      <c r="I27" s="3">
        <v>659146</v>
      </c>
      <c r="J27" s="3">
        <v>673030.25</v>
      </c>
      <c r="K27" s="3">
        <v>673414.58</v>
      </c>
      <c r="L27" s="8">
        <v>665727.91</v>
      </c>
      <c r="M27">
        <f t="shared" si="0"/>
        <v>-0.15572481015531103</v>
      </c>
    </row>
    <row r="28" spans="1:13" ht="14.55" x14ac:dyDescent="0.35">
      <c r="A28" s="7">
        <v>1</v>
      </c>
      <c r="B28" s="3">
        <v>1</v>
      </c>
      <c r="C28" s="3">
        <v>3</v>
      </c>
      <c r="D28" s="3">
        <v>7848</v>
      </c>
      <c r="E28" s="3">
        <v>2732092</v>
      </c>
      <c r="F28" s="3">
        <v>3352605</v>
      </c>
      <c r="G28" s="3">
        <v>3522988</v>
      </c>
      <c r="H28" s="3">
        <v>4028093</v>
      </c>
      <c r="I28" s="3">
        <v>4216430</v>
      </c>
      <c r="J28" s="3">
        <v>4327554.99</v>
      </c>
      <c r="K28" s="3">
        <v>4376263.66</v>
      </c>
      <c r="L28" s="8">
        <v>4368043.76</v>
      </c>
      <c r="M28">
        <f t="shared" si="0"/>
        <v>0.13312484132772529</v>
      </c>
    </row>
    <row r="29" spans="1:13" ht="14.55" x14ac:dyDescent="0.35">
      <c r="A29" s="7">
        <v>1</v>
      </c>
      <c r="B29" s="3">
        <v>2</v>
      </c>
      <c r="C29" s="3">
        <v>3</v>
      </c>
      <c r="D29" s="3">
        <v>552</v>
      </c>
      <c r="E29" s="3">
        <v>8296</v>
      </c>
      <c r="F29" s="3">
        <v>9440</v>
      </c>
      <c r="G29" s="3">
        <v>10352</v>
      </c>
      <c r="H29" s="3">
        <v>12034</v>
      </c>
      <c r="I29" s="3">
        <v>13018</v>
      </c>
      <c r="J29" s="3">
        <v>12370.08</v>
      </c>
      <c r="K29" s="3">
        <v>11963.82</v>
      </c>
      <c r="L29" s="8">
        <v>11525.25</v>
      </c>
      <c r="M29">
        <f t="shared" si="0"/>
        <v>-1.005487588285181</v>
      </c>
    </row>
    <row r="30" spans="1:13" ht="14.55" x14ac:dyDescent="0.35">
      <c r="A30" s="7">
        <v>1</v>
      </c>
      <c r="B30" s="3">
        <v>24</v>
      </c>
      <c r="C30" s="3">
        <v>3</v>
      </c>
      <c r="D30" s="3">
        <v>1014</v>
      </c>
      <c r="E30" s="3">
        <v>13976</v>
      </c>
      <c r="F30" s="3">
        <v>17470</v>
      </c>
      <c r="G30" s="3">
        <v>19900</v>
      </c>
      <c r="H30" s="3">
        <v>22341</v>
      </c>
      <c r="I30" s="3">
        <v>26131</v>
      </c>
      <c r="J30" s="3">
        <v>24937.08</v>
      </c>
      <c r="K30" s="3">
        <v>24778.46</v>
      </c>
      <c r="L30" s="8">
        <v>23897.94</v>
      </c>
      <c r="M30">
        <f t="shared" si="0"/>
        <v>-0.60620639008680532</v>
      </c>
    </row>
    <row r="31" spans="1:13" ht="14.55" x14ac:dyDescent="0.35">
      <c r="A31" s="7">
        <v>1</v>
      </c>
      <c r="B31" s="3">
        <v>3</v>
      </c>
      <c r="C31" s="3">
        <v>3</v>
      </c>
      <c r="D31" s="3">
        <v>1554</v>
      </c>
      <c r="E31" s="3">
        <v>29000</v>
      </c>
      <c r="F31" s="3">
        <v>37360</v>
      </c>
      <c r="G31" s="3">
        <v>40088</v>
      </c>
      <c r="H31" s="3">
        <v>45100</v>
      </c>
      <c r="I31" s="3">
        <v>53396</v>
      </c>
      <c r="J31" s="3">
        <v>53684.65</v>
      </c>
      <c r="K31" s="3">
        <v>52070.3</v>
      </c>
      <c r="L31" s="8">
        <v>51645.15</v>
      </c>
      <c r="M31">
        <f t="shared" si="0"/>
        <v>-0.551769606618846</v>
      </c>
    </row>
    <row r="32" spans="1:13" ht="14.55" x14ac:dyDescent="0.35">
      <c r="A32" s="7">
        <v>1</v>
      </c>
      <c r="B32" s="3">
        <v>4</v>
      </c>
      <c r="C32" s="3">
        <v>3</v>
      </c>
      <c r="D32" s="3">
        <v>42</v>
      </c>
      <c r="E32" s="3">
        <v>272</v>
      </c>
      <c r="F32" s="3">
        <v>190</v>
      </c>
      <c r="G32" s="3">
        <v>148</v>
      </c>
      <c r="H32" s="3">
        <v>128</v>
      </c>
      <c r="I32" s="3">
        <v>136</v>
      </c>
      <c r="J32" s="3">
        <v>152.11000000000001</v>
      </c>
      <c r="K32" s="3">
        <v>143.59</v>
      </c>
      <c r="L32" s="8">
        <v>148.63999999999999</v>
      </c>
      <c r="M32">
        <f t="shared" si="0"/>
        <v>-0.32912388541639359</v>
      </c>
    </row>
    <row r="33" spans="1:13" ht="14.55" x14ac:dyDescent="0.35">
      <c r="A33" s="7">
        <v>1</v>
      </c>
      <c r="B33" s="3" t="s">
        <v>13</v>
      </c>
      <c r="C33" s="3">
        <v>3</v>
      </c>
      <c r="D33" s="3">
        <v>90</v>
      </c>
      <c r="E33" s="3">
        <v>1452</v>
      </c>
      <c r="F33" s="3">
        <v>1905</v>
      </c>
      <c r="G33" s="3">
        <v>1756</v>
      </c>
      <c r="H33" s="3">
        <v>1808</v>
      </c>
      <c r="I33" s="3">
        <v>2147</v>
      </c>
      <c r="J33" s="3">
        <v>2088.11</v>
      </c>
      <c r="K33" s="3">
        <v>1830.21</v>
      </c>
      <c r="L33" s="8">
        <v>1817.81</v>
      </c>
      <c r="M33">
        <f t="shared" si="0"/>
        <v>-1.9609030770874503</v>
      </c>
    </row>
    <row r="34" spans="1:13" ht="14.55" x14ac:dyDescent="0.35">
      <c r="A34" s="7">
        <v>2</v>
      </c>
      <c r="B34" s="3">
        <v>2</v>
      </c>
      <c r="C34" s="3">
        <v>3</v>
      </c>
      <c r="D34" s="3">
        <v>1776</v>
      </c>
      <c r="E34" s="3">
        <v>135488</v>
      </c>
      <c r="F34" s="3">
        <v>164690</v>
      </c>
      <c r="G34" s="3">
        <v>180232</v>
      </c>
      <c r="H34" s="3">
        <v>192575</v>
      </c>
      <c r="I34" s="3">
        <v>206239</v>
      </c>
      <c r="J34" s="3">
        <v>205625.39</v>
      </c>
      <c r="K34" s="3">
        <v>204593.72</v>
      </c>
      <c r="L34" s="8">
        <v>200296.75</v>
      </c>
      <c r="M34">
        <f t="shared" si="0"/>
        <v>-0.3743831649467122</v>
      </c>
    </row>
    <row r="35" spans="1:13" ht="14.55" x14ac:dyDescent="0.35">
      <c r="A35" s="7">
        <v>2</v>
      </c>
      <c r="B35" s="3">
        <v>3</v>
      </c>
      <c r="C35" s="3">
        <v>3</v>
      </c>
      <c r="D35" s="3">
        <v>1398</v>
      </c>
      <c r="E35" s="3">
        <v>359212</v>
      </c>
      <c r="F35" s="3">
        <v>407920</v>
      </c>
      <c r="G35" s="3">
        <v>435936</v>
      </c>
      <c r="H35" s="3">
        <v>467457</v>
      </c>
      <c r="I35" s="3">
        <v>521002</v>
      </c>
      <c r="J35" s="3">
        <v>534072.32999999996</v>
      </c>
      <c r="K35" s="3">
        <v>538689</v>
      </c>
      <c r="L35" s="8">
        <v>537659.1</v>
      </c>
      <c r="M35">
        <f t="shared" si="0"/>
        <v>9.5666259237869866E-2</v>
      </c>
    </row>
    <row r="36" spans="1:13" ht="14.55" x14ac:dyDescent="0.35">
      <c r="A36" s="7">
        <v>2</v>
      </c>
      <c r="B36" s="3">
        <v>4</v>
      </c>
      <c r="C36" s="3">
        <v>3</v>
      </c>
      <c r="D36" s="3">
        <v>1674</v>
      </c>
      <c r="E36" s="3">
        <v>139972</v>
      </c>
      <c r="F36" s="3">
        <v>164115</v>
      </c>
      <c r="G36" s="3">
        <v>189196</v>
      </c>
      <c r="H36" s="3">
        <v>219180</v>
      </c>
      <c r="I36" s="3">
        <v>253941</v>
      </c>
      <c r="J36" s="3">
        <v>264942.19</v>
      </c>
      <c r="K36" s="3">
        <v>262547.83</v>
      </c>
      <c r="L36" s="8">
        <v>259131.39</v>
      </c>
      <c r="M36">
        <f t="shared" si="0"/>
        <v>-0.31630471183801134</v>
      </c>
    </row>
    <row r="37" spans="1:13" ht="14.55" x14ac:dyDescent="0.35">
      <c r="A37" s="7">
        <v>2</v>
      </c>
      <c r="B37" s="3">
        <v>52</v>
      </c>
      <c r="C37" s="3">
        <v>3</v>
      </c>
      <c r="D37" s="3">
        <v>690</v>
      </c>
      <c r="E37" s="3">
        <v>131908</v>
      </c>
      <c r="F37" s="3">
        <v>165320</v>
      </c>
      <c r="G37" s="3">
        <v>191848</v>
      </c>
      <c r="H37" s="3">
        <v>221624</v>
      </c>
      <c r="I37" s="3">
        <v>266710</v>
      </c>
      <c r="J37" s="3">
        <v>299255.49</v>
      </c>
      <c r="K37" s="3">
        <v>315619.36</v>
      </c>
      <c r="L37" s="8">
        <v>322005.07</v>
      </c>
      <c r="M37">
        <f t="shared" si="0"/>
        <v>1.0522057376533001</v>
      </c>
    </row>
    <row r="38" spans="1:13" ht="14.55" x14ac:dyDescent="0.35">
      <c r="A38" s="7">
        <v>2</v>
      </c>
      <c r="B38" s="3">
        <v>53</v>
      </c>
      <c r="C38" s="3">
        <v>3</v>
      </c>
      <c r="D38" s="3">
        <v>1176</v>
      </c>
      <c r="E38" s="3">
        <v>103044</v>
      </c>
      <c r="F38" s="3">
        <v>126815</v>
      </c>
      <c r="G38" s="3">
        <v>148600</v>
      </c>
      <c r="H38" s="3">
        <v>174324</v>
      </c>
      <c r="I38" s="3">
        <v>209618</v>
      </c>
      <c r="J38" s="3">
        <v>233794.07</v>
      </c>
      <c r="K38" s="3">
        <v>243068.38</v>
      </c>
      <c r="L38" s="8">
        <v>244886.97</v>
      </c>
      <c r="M38">
        <f t="shared" si="0"/>
        <v>0.6644271884927333</v>
      </c>
    </row>
    <row r="39" spans="1:13" ht="14.55" x14ac:dyDescent="0.35">
      <c r="A39" s="7">
        <v>2</v>
      </c>
      <c r="B39" s="3" t="s">
        <v>14</v>
      </c>
      <c r="C39" s="3">
        <v>3</v>
      </c>
      <c r="D39" s="3">
        <v>1542</v>
      </c>
      <c r="E39" s="3">
        <v>182220</v>
      </c>
      <c r="F39" s="3">
        <v>225230</v>
      </c>
      <c r="G39" s="3">
        <v>256116</v>
      </c>
      <c r="H39" s="3">
        <v>298215</v>
      </c>
      <c r="I39" s="3">
        <v>340168</v>
      </c>
      <c r="J39" s="3">
        <v>374515.3</v>
      </c>
      <c r="K39" s="3">
        <v>385740.52</v>
      </c>
      <c r="L39" s="8">
        <v>393135.56</v>
      </c>
      <c r="M39">
        <f t="shared" si="0"/>
        <v>0.69557700829421254</v>
      </c>
    </row>
    <row r="40" spans="1:13" ht="14.55" x14ac:dyDescent="0.35">
      <c r="A40" s="7">
        <v>2</v>
      </c>
      <c r="B40" s="3" t="s">
        <v>15</v>
      </c>
      <c r="C40" s="3">
        <v>3</v>
      </c>
      <c r="D40" s="3">
        <v>3498</v>
      </c>
      <c r="E40" s="3">
        <v>212276</v>
      </c>
      <c r="F40" s="3">
        <v>279395</v>
      </c>
      <c r="G40" s="3">
        <v>327448</v>
      </c>
      <c r="H40" s="3">
        <v>419243</v>
      </c>
      <c r="I40" s="3">
        <v>509790</v>
      </c>
      <c r="J40" s="3">
        <v>593988.37</v>
      </c>
      <c r="K40" s="3">
        <v>636878.82999999996</v>
      </c>
      <c r="L40" s="8">
        <v>648816.18999999994</v>
      </c>
      <c r="M40">
        <f t="shared" si="0"/>
        <v>1.2692693643468367</v>
      </c>
    </row>
    <row r="41" spans="1:13" ht="14.55" x14ac:dyDescent="0.35">
      <c r="A41" s="7">
        <v>2</v>
      </c>
      <c r="B41" s="3">
        <v>8</v>
      </c>
      <c r="C41" s="3">
        <v>3</v>
      </c>
      <c r="D41" s="3">
        <v>5076</v>
      </c>
      <c r="E41" s="3">
        <v>636944</v>
      </c>
      <c r="F41" s="3">
        <v>790900</v>
      </c>
      <c r="G41" s="3">
        <v>851160</v>
      </c>
      <c r="H41" s="3">
        <v>959252</v>
      </c>
      <c r="I41" s="3">
        <v>1056885</v>
      </c>
      <c r="J41" s="3">
        <v>1112403.33</v>
      </c>
      <c r="K41" s="3">
        <v>1140893.6399999999</v>
      </c>
      <c r="L41" s="8">
        <v>1141165.57</v>
      </c>
      <c r="M41">
        <f t="shared" si="0"/>
        <v>0.36534193842097107</v>
      </c>
    </row>
    <row r="42" spans="1:13" ht="14.55" x14ac:dyDescent="0.35">
      <c r="A42" s="7">
        <v>2</v>
      </c>
      <c r="B42" s="3">
        <v>93</v>
      </c>
      <c r="C42" s="3">
        <v>3</v>
      </c>
      <c r="D42" s="3">
        <v>2052</v>
      </c>
      <c r="E42" s="3">
        <v>609668</v>
      </c>
      <c r="F42" s="3">
        <v>763845</v>
      </c>
      <c r="G42" s="3">
        <v>840028</v>
      </c>
      <c r="H42" s="3">
        <v>954162</v>
      </c>
      <c r="I42" s="3">
        <v>1035703</v>
      </c>
      <c r="J42" s="3">
        <v>1116526.05</v>
      </c>
      <c r="K42" s="3">
        <v>1126617.3899999999</v>
      </c>
      <c r="L42" s="8">
        <v>1118429.06</v>
      </c>
      <c r="M42">
        <f t="shared" si="0"/>
        <v>2.4330842916731044E-2</v>
      </c>
    </row>
    <row r="43" spans="1:13" ht="14.55" x14ac:dyDescent="0.35">
      <c r="A43" s="7">
        <v>3</v>
      </c>
      <c r="B43" s="3">
        <v>2</v>
      </c>
      <c r="C43" s="3">
        <v>3</v>
      </c>
      <c r="D43" s="3">
        <v>2196</v>
      </c>
      <c r="E43" s="3">
        <v>128728</v>
      </c>
      <c r="F43" s="3">
        <v>163880</v>
      </c>
      <c r="G43" s="3">
        <v>183272</v>
      </c>
      <c r="H43" s="3">
        <v>200183</v>
      </c>
      <c r="I43" s="3">
        <v>221950</v>
      </c>
      <c r="J43" s="3">
        <v>228062.09</v>
      </c>
      <c r="K43" s="3">
        <v>223029.92</v>
      </c>
      <c r="L43" s="8">
        <v>220087.82</v>
      </c>
      <c r="M43">
        <f t="shared" si="0"/>
        <v>-0.5071562823956044</v>
      </c>
    </row>
    <row r="44" spans="1:13" ht="14.55" x14ac:dyDescent="0.35">
      <c r="A44" s="7">
        <v>3</v>
      </c>
      <c r="B44" s="3">
        <v>24</v>
      </c>
      <c r="C44" s="3">
        <v>3</v>
      </c>
      <c r="D44" s="3">
        <v>1704</v>
      </c>
      <c r="E44" s="3">
        <v>143340</v>
      </c>
      <c r="F44" s="3">
        <v>191905</v>
      </c>
      <c r="G44" s="3">
        <v>225056</v>
      </c>
      <c r="H44" s="3">
        <v>255753</v>
      </c>
      <c r="I44" s="3">
        <v>290844</v>
      </c>
      <c r="J44" s="3">
        <v>299800.28000000003</v>
      </c>
      <c r="K44" s="3">
        <v>297131.31</v>
      </c>
      <c r="L44" s="8">
        <v>293951.82</v>
      </c>
      <c r="M44">
        <f t="shared" si="0"/>
        <v>-0.28104209614349118</v>
      </c>
    </row>
    <row r="45" spans="1:13" ht="14.55" x14ac:dyDescent="0.35">
      <c r="A45" s="7">
        <v>3</v>
      </c>
      <c r="B45" s="3">
        <v>3</v>
      </c>
      <c r="C45" s="3">
        <v>3</v>
      </c>
      <c r="D45" s="3">
        <v>3684</v>
      </c>
      <c r="E45" s="3">
        <v>248488</v>
      </c>
      <c r="F45" s="3">
        <v>284630</v>
      </c>
      <c r="G45" s="3">
        <v>307332</v>
      </c>
      <c r="H45" s="3">
        <v>316527</v>
      </c>
      <c r="I45" s="3">
        <v>355849</v>
      </c>
      <c r="J45" s="3">
        <v>365639.57</v>
      </c>
      <c r="K45" s="3">
        <v>354747.48</v>
      </c>
      <c r="L45" s="8">
        <v>347540.88</v>
      </c>
      <c r="M45">
        <f t="shared" si="0"/>
        <v>-0.72260185003847344</v>
      </c>
    </row>
    <row r="46" spans="1:13" ht="14.55" x14ac:dyDescent="0.35">
      <c r="A46" s="7">
        <v>3</v>
      </c>
      <c r="B46" s="3">
        <v>4</v>
      </c>
      <c r="C46" s="3">
        <v>3</v>
      </c>
      <c r="D46" s="3">
        <v>4518</v>
      </c>
      <c r="E46" s="3">
        <v>282512</v>
      </c>
      <c r="F46" s="3">
        <v>353380</v>
      </c>
      <c r="G46" s="3">
        <v>390036</v>
      </c>
      <c r="H46" s="3">
        <v>423191</v>
      </c>
      <c r="I46" s="3">
        <v>464041</v>
      </c>
      <c r="J46" s="3">
        <v>467884.06</v>
      </c>
      <c r="K46" s="3">
        <v>453537.84</v>
      </c>
      <c r="L46" s="8">
        <v>441596.08</v>
      </c>
      <c r="M46">
        <f t="shared" si="0"/>
        <v>-0.82266758849258714</v>
      </c>
    </row>
    <row r="47" spans="1:13" ht="14.55" x14ac:dyDescent="0.35">
      <c r="A47" s="7">
        <v>3</v>
      </c>
      <c r="B47" s="3" t="s">
        <v>13</v>
      </c>
      <c r="C47" s="3">
        <v>3</v>
      </c>
      <c r="D47" s="3">
        <v>3480</v>
      </c>
      <c r="E47" s="3">
        <v>109372</v>
      </c>
      <c r="F47" s="3">
        <v>142670</v>
      </c>
      <c r="G47" s="3">
        <v>158760</v>
      </c>
      <c r="H47" s="3">
        <v>179704</v>
      </c>
      <c r="I47" s="3">
        <v>202175</v>
      </c>
      <c r="J47" s="3">
        <v>209014.68</v>
      </c>
      <c r="K47" s="3">
        <v>207043.72</v>
      </c>
      <c r="L47" s="8">
        <v>204536.58</v>
      </c>
      <c r="M47">
        <f t="shared" si="0"/>
        <v>-0.30891692302117413</v>
      </c>
    </row>
    <row r="48" spans="1:13" ht="14.55" x14ac:dyDescent="0.35">
      <c r="A48" s="7">
        <v>3</v>
      </c>
      <c r="B48" s="3">
        <v>52</v>
      </c>
      <c r="C48" s="3">
        <v>3</v>
      </c>
      <c r="D48" s="3">
        <v>1734</v>
      </c>
      <c r="E48" s="3">
        <v>162348</v>
      </c>
      <c r="F48" s="3">
        <v>200245</v>
      </c>
      <c r="G48" s="3">
        <v>231148</v>
      </c>
      <c r="H48" s="3">
        <v>252790</v>
      </c>
      <c r="I48" s="3">
        <v>293320</v>
      </c>
      <c r="J48" s="3">
        <v>306393.63</v>
      </c>
      <c r="K48" s="3">
        <v>304432.65999999997</v>
      </c>
      <c r="L48" s="8">
        <v>302197.76000000001</v>
      </c>
      <c r="M48">
        <f t="shared" si="0"/>
        <v>-0.19679197206459165</v>
      </c>
    </row>
    <row r="49" spans="1:13" ht="14.55" x14ac:dyDescent="0.35">
      <c r="A49" s="7">
        <v>3</v>
      </c>
      <c r="B49" s="3">
        <v>53</v>
      </c>
      <c r="C49" s="3">
        <v>3</v>
      </c>
      <c r="D49" s="3">
        <v>498</v>
      </c>
      <c r="E49" s="3">
        <v>93556</v>
      </c>
      <c r="F49" s="3">
        <v>109265</v>
      </c>
      <c r="G49" s="3">
        <v>126552</v>
      </c>
      <c r="H49" s="3">
        <v>143700</v>
      </c>
      <c r="I49" s="3">
        <v>163619</v>
      </c>
      <c r="J49" s="3">
        <v>167915.62</v>
      </c>
      <c r="K49" s="3">
        <v>168625.31</v>
      </c>
      <c r="L49" s="8">
        <v>167989.47</v>
      </c>
      <c r="M49">
        <f t="shared" si="0"/>
        <v>6.2817336456300055E-3</v>
      </c>
    </row>
    <row r="50" spans="1:13" ht="14.55" x14ac:dyDescent="0.35">
      <c r="A50" s="7">
        <v>3</v>
      </c>
      <c r="B50" s="3" t="s">
        <v>14</v>
      </c>
      <c r="C50" s="3">
        <v>3</v>
      </c>
      <c r="D50" s="3">
        <v>2562</v>
      </c>
      <c r="E50" s="3">
        <v>176980</v>
      </c>
      <c r="F50" s="3">
        <v>215600</v>
      </c>
      <c r="G50" s="3">
        <v>246668</v>
      </c>
      <c r="H50" s="3">
        <v>278681</v>
      </c>
      <c r="I50" s="3">
        <v>317930</v>
      </c>
      <c r="J50" s="3">
        <v>338456.97</v>
      </c>
      <c r="K50" s="3">
        <v>342376.69</v>
      </c>
      <c r="L50" s="8">
        <v>338099.65</v>
      </c>
      <c r="M50">
        <f t="shared" si="0"/>
        <v>-1.5088720249956111E-2</v>
      </c>
    </row>
    <row r="51" spans="1:13" ht="14.55" x14ac:dyDescent="0.35">
      <c r="A51" s="7">
        <v>3</v>
      </c>
      <c r="B51" s="3" t="s">
        <v>15</v>
      </c>
      <c r="C51" s="3">
        <v>3</v>
      </c>
      <c r="D51" s="3">
        <v>708</v>
      </c>
      <c r="E51" s="3">
        <v>73308</v>
      </c>
      <c r="F51" s="3">
        <v>87400</v>
      </c>
      <c r="G51" s="3">
        <v>103784</v>
      </c>
      <c r="H51" s="3">
        <v>124316</v>
      </c>
      <c r="I51" s="3">
        <v>140404</v>
      </c>
      <c r="J51" s="3">
        <v>156866.01999999999</v>
      </c>
      <c r="K51" s="3">
        <v>162015.45000000001</v>
      </c>
      <c r="L51" s="8">
        <v>160635.37</v>
      </c>
      <c r="M51">
        <f t="shared" si="0"/>
        <v>0.33978953249833577</v>
      </c>
    </row>
    <row r="52" spans="1:13" ht="14.55" x14ac:dyDescent="0.35">
      <c r="A52" s="7">
        <v>3</v>
      </c>
      <c r="B52" s="3">
        <v>8</v>
      </c>
      <c r="C52" s="3">
        <v>3</v>
      </c>
      <c r="D52" s="3">
        <v>2790</v>
      </c>
      <c r="E52" s="3">
        <v>175268</v>
      </c>
      <c r="F52" s="3">
        <v>228415</v>
      </c>
      <c r="G52" s="3">
        <v>260516</v>
      </c>
      <c r="H52" s="3">
        <v>298848</v>
      </c>
      <c r="I52" s="3">
        <v>335363</v>
      </c>
      <c r="J52" s="3">
        <v>352937.67</v>
      </c>
      <c r="K52" s="3">
        <v>361495.32</v>
      </c>
      <c r="L52" s="8">
        <v>363033.65</v>
      </c>
      <c r="M52">
        <f t="shared" si="0"/>
        <v>0.4037279456155618</v>
      </c>
    </row>
    <row r="53" spans="1:13" ht="14.55" x14ac:dyDescent="0.35">
      <c r="A53" s="7">
        <v>4</v>
      </c>
      <c r="B53" s="3">
        <v>2</v>
      </c>
      <c r="C53" s="3">
        <v>3</v>
      </c>
      <c r="D53" s="3">
        <v>858</v>
      </c>
      <c r="E53" s="3">
        <v>38512</v>
      </c>
      <c r="F53" s="3">
        <v>49325</v>
      </c>
      <c r="G53" s="3">
        <v>58576</v>
      </c>
      <c r="H53" s="3">
        <v>69002</v>
      </c>
      <c r="I53" s="3">
        <v>75873</v>
      </c>
      <c r="J53" s="3">
        <v>75604.97</v>
      </c>
      <c r="K53" s="3">
        <v>73285.56</v>
      </c>
      <c r="L53" s="8">
        <v>72393.509999999995</v>
      </c>
      <c r="M53">
        <f t="shared" si="0"/>
        <v>-0.61815816740534713</v>
      </c>
    </row>
    <row r="54" spans="1:13" ht="14.55" x14ac:dyDescent="0.35">
      <c r="A54" s="7">
        <v>4</v>
      </c>
      <c r="B54" s="3">
        <v>24</v>
      </c>
      <c r="C54" s="3">
        <v>3</v>
      </c>
      <c r="D54" s="3">
        <v>1500</v>
      </c>
      <c r="E54" s="3">
        <v>75240</v>
      </c>
      <c r="F54" s="3">
        <v>98225</v>
      </c>
      <c r="G54" s="3">
        <v>115604</v>
      </c>
      <c r="H54" s="3">
        <v>129412</v>
      </c>
      <c r="I54" s="3">
        <v>143294</v>
      </c>
      <c r="J54" s="3">
        <v>141921.9</v>
      </c>
      <c r="K54" s="3">
        <v>137309.85999999999</v>
      </c>
      <c r="L54" s="8">
        <v>134448.17000000001</v>
      </c>
      <c r="M54">
        <f t="shared" si="0"/>
        <v>-0.7698518388358111</v>
      </c>
    </row>
    <row r="55" spans="1:13" ht="14.55" x14ac:dyDescent="0.35">
      <c r="A55" s="7">
        <v>4</v>
      </c>
      <c r="B55" s="3">
        <v>3</v>
      </c>
      <c r="C55" s="3">
        <v>3</v>
      </c>
      <c r="D55" s="3">
        <v>2994</v>
      </c>
      <c r="E55" s="3">
        <v>175528</v>
      </c>
      <c r="F55" s="3">
        <v>215915</v>
      </c>
      <c r="G55" s="3">
        <v>236144</v>
      </c>
      <c r="H55" s="3">
        <v>247307</v>
      </c>
      <c r="I55" s="3">
        <v>273991</v>
      </c>
      <c r="J55" s="3">
        <v>271688</v>
      </c>
      <c r="K55" s="3">
        <v>263127.46000000002</v>
      </c>
      <c r="L55" s="8">
        <v>257798.99</v>
      </c>
      <c r="M55">
        <f t="shared" si="0"/>
        <v>-0.74682836481169135</v>
      </c>
    </row>
    <row r="56" spans="1:13" ht="14.55" x14ac:dyDescent="0.35">
      <c r="A56" s="7">
        <v>4</v>
      </c>
      <c r="B56" s="3">
        <v>4</v>
      </c>
      <c r="C56" s="3">
        <v>3</v>
      </c>
      <c r="D56" s="3">
        <v>2082</v>
      </c>
      <c r="E56" s="3">
        <v>163800</v>
      </c>
      <c r="F56" s="3">
        <v>186090</v>
      </c>
      <c r="G56" s="3">
        <v>193660</v>
      </c>
      <c r="H56" s="3">
        <v>200682</v>
      </c>
      <c r="I56" s="3">
        <v>207512</v>
      </c>
      <c r="J56" s="3">
        <v>203756.44</v>
      </c>
      <c r="K56" s="3">
        <v>194677.7</v>
      </c>
      <c r="L56" s="8">
        <v>188515.1</v>
      </c>
      <c r="M56">
        <f t="shared" si="0"/>
        <v>-1.1045297661527509</v>
      </c>
    </row>
    <row r="57" spans="1:13" ht="14.55" x14ac:dyDescent="0.35">
      <c r="A57" s="7">
        <v>4</v>
      </c>
      <c r="B57" s="3" t="s">
        <v>13</v>
      </c>
      <c r="C57" s="3">
        <v>3</v>
      </c>
      <c r="D57" s="3">
        <v>2088</v>
      </c>
      <c r="E57" s="3">
        <v>116828</v>
      </c>
      <c r="F57" s="3">
        <v>147610</v>
      </c>
      <c r="G57" s="3">
        <v>159648</v>
      </c>
      <c r="H57" s="3">
        <v>166787</v>
      </c>
      <c r="I57" s="3">
        <v>178318</v>
      </c>
      <c r="J57" s="3">
        <v>171665.35</v>
      </c>
      <c r="K57" s="3">
        <v>162177.38</v>
      </c>
      <c r="L57" s="8">
        <v>156271.29</v>
      </c>
      <c r="M57">
        <f t="shared" si="0"/>
        <v>-1.333224298202984</v>
      </c>
    </row>
    <row r="58" spans="1:13" ht="14.55" x14ac:dyDescent="0.35">
      <c r="A58" s="7">
        <v>4</v>
      </c>
      <c r="B58" s="3">
        <v>52</v>
      </c>
      <c r="C58" s="3">
        <v>3</v>
      </c>
      <c r="D58" s="3">
        <v>648</v>
      </c>
      <c r="E58" s="3">
        <v>57800</v>
      </c>
      <c r="F58" s="3">
        <v>76935</v>
      </c>
      <c r="G58" s="3">
        <v>93848</v>
      </c>
      <c r="H58" s="3">
        <v>105429</v>
      </c>
      <c r="I58" s="3">
        <v>122021</v>
      </c>
      <c r="J58" s="3">
        <v>129218.31</v>
      </c>
      <c r="K58" s="3">
        <v>132068.45000000001</v>
      </c>
      <c r="L58" s="8">
        <v>130146.24000000001</v>
      </c>
      <c r="M58">
        <f t="shared" si="0"/>
        <v>0.10227285887143278</v>
      </c>
    </row>
    <row r="59" spans="1:13" ht="14.55" x14ac:dyDescent="0.35">
      <c r="A59" s="7">
        <v>4</v>
      </c>
      <c r="B59" s="3">
        <v>53</v>
      </c>
      <c r="C59" s="3">
        <v>3</v>
      </c>
      <c r="D59" s="3">
        <v>618</v>
      </c>
      <c r="E59" s="3">
        <v>71668</v>
      </c>
      <c r="F59" s="3">
        <v>86955</v>
      </c>
      <c r="G59" s="3">
        <v>104888</v>
      </c>
      <c r="H59" s="3">
        <v>121069</v>
      </c>
      <c r="I59" s="3">
        <v>142744</v>
      </c>
      <c r="J59" s="3">
        <v>154639.15</v>
      </c>
      <c r="K59" s="3">
        <v>154169.1</v>
      </c>
      <c r="L59" s="8">
        <v>152772.78</v>
      </c>
      <c r="M59">
        <f t="shared" si="0"/>
        <v>-0.17331561680080654</v>
      </c>
    </row>
    <row r="60" spans="1:13" ht="14.55" x14ac:dyDescent="0.35">
      <c r="A60" s="7">
        <v>4</v>
      </c>
      <c r="B60" s="3" t="s">
        <v>14</v>
      </c>
      <c r="C60" s="3">
        <v>3</v>
      </c>
      <c r="D60" s="3">
        <v>2190</v>
      </c>
      <c r="E60" s="3">
        <v>131520</v>
      </c>
      <c r="F60" s="3">
        <v>161370</v>
      </c>
      <c r="G60" s="3">
        <v>185660</v>
      </c>
      <c r="H60" s="3">
        <v>206696</v>
      </c>
      <c r="I60" s="3">
        <v>232891</v>
      </c>
      <c r="J60" s="3">
        <v>250075.6</v>
      </c>
      <c r="K60" s="3">
        <v>248451.56</v>
      </c>
      <c r="L60" s="8">
        <v>245141.51</v>
      </c>
      <c r="M60">
        <f t="shared" si="0"/>
        <v>-0.28427569081076465</v>
      </c>
    </row>
    <row r="61" spans="1:13" ht="14.55" x14ac:dyDescent="0.35">
      <c r="A61" s="7">
        <v>4</v>
      </c>
      <c r="B61" s="3" t="s">
        <v>15</v>
      </c>
      <c r="C61" s="3">
        <v>3</v>
      </c>
      <c r="D61" s="3">
        <v>1224</v>
      </c>
      <c r="E61" s="3">
        <v>72668</v>
      </c>
      <c r="F61" s="3">
        <v>79365</v>
      </c>
      <c r="G61" s="3">
        <v>85292</v>
      </c>
      <c r="H61" s="3">
        <v>92774</v>
      </c>
      <c r="I61" s="3">
        <v>99881</v>
      </c>
      <c r="J61" s="3">
        <v>106568.01</v>
      </c>
      <c r="K61" s="3">
        <v>107470.87</v>
      </c>
      <c r="L61" s="8">
        <v>106205.69</v>
      </c>
      <c r="M61">
        <f t="shared" si="0"/>
        <v>-4.8640843060931971E-2</v>
      </c>
    </row>
    <row r="62" spans="1:13" ht="14.55" x14ac:dyDescent="0.35">
      <c r="A62" s="7">
        <v>4</v>
      </c>
      <c r="B62" s="3">
        <v>8</v>
      </c>
      <c r="C62" s="3">
        <v>3</v>
      </c>
      <c r="D62" s="3">
        <v>1230</v>
      </c>
      <c r="E62" s="3">
        <v>102880</v>
      </c>
      <c r="F62" s="3">
        <v>123925</v>
      </c>
      <c r="G62" s="3">
        <v>138924</v>
      </c>
      <c r="H62" s="3">
        <v>150858</v>
      </c>
      <c r="I62" s="3">
        <v>166489</v>
      </c>
      <c r="J62" s="3">
        <v>169167.04</v>
      </c>
      <c r="K62" s="3">
        <v>169847.54</v>
      </c>
      <c r="L62" s="8">
        <v>168955.63</v>
      </c>
      <c r="M62">
        <f t="shared" si="0"/>
        <v>-1.7862591140371809E-2</v>
      </c>
    </row>
    <row r="63" spans="1:13" ht="14.55" x14ac:dyDescent="0.35">
      <c r="A63" s="7">
        <v>5</v>
      </c>
      <c r="B63" s="3">
        <v>2</v>
      </c>
      <c r="C63" s="3">
        <v>3</v>
      </c>
      <c r="D63" s="3">
        <v>2832</v>
      </c>
      <c r="E63" s="3">
        <v>120608</v>
      </c>
      <c r="F63" s="3">
        <v>147655</v>
      </c>
      <c r="G63" s="3">
        <v>166676</v>
      </c>
      <c r="H63" s="3">
        <v>183240</v>
      </c>
      <c r="I63" s="3">
        <v>203911</v>
      </c>
      <c r="J63" s="3">
        <v>205091.51</v>
      </c>
      <c r="K63" s="3">
        <v>196952.1</v>
      </c>
      <c r="L63" s="8">
        <v>192338.5</v>
      </c>
      <c r="M63">
        <f t="shared" si="0"/>
        <v>-0.91294185058937716</v>
      </c>
    </row>
    <row r="64" spans="1:13" ht="14.55" x14ac:dyDescent="0.35">
      <c r="A64" s="7">
        <v>5</v>
      </c>
      <c r="B64" s="3">
        <v>24</v>
      </c>
      <c r="C64" s="3">
        <v>3</v>
      </c>
      <c r="D64" s="3">
        <v>912</v>
      </c>
      <c r="E64" s="3">
        <v>61464</v>
      </c>
      <c r="F64" s="3">
        <v>77870</v>
      </c>
      <c r="G64" s="3">
        <v>87492</v>
      </c>
      <c r="H64" s="3">
        <v>94790</v>
      </c>
      <c r="I64" s="3">
        <v>99620</v>
      </c>
      <c r="J64" s="3">
        <v>98136.46</v>
      </c>
      <c r="K64" s="3">
        <v>90574.34</v>
      </c>
      <c r="L64" s="8">
        <v>88553.22</v>
      </c>
      <c r="M64">
        <f t="shared" si="0"/>
        <v>-1.4572102900444639</v>
      </c>
    </row>
    <row r="65" spans="1:13" ht="14.55" x14ac:dyDescent="0.35">
      <c r="A65" s="7">
        <v>5</v>
      </c>
      <c r="B65" s="3">
        <v>3</v>
      </c>
      <c r="C65" s="3">
        <v>3</v>
      </c>
      <c r="D65" s="3">
        <v>2484</v>
      </c>
      <c r="E65" s="3">
        <v>123580</v>
      </c>
      <c r="F65" s="3">
        <v>158620</v>
      </c>
      <c r="G65" s="3">
        <v>178468</v>
      </c>
      <c r="H65" s="3">
        <v>197198</v>
      </c>
      <c r="I65" s="3">
        <v>217403</v>
      </c>
      <c r="J65" s="3">
        <v>217157.49</v>
      </c>
      <c r="K65" s="3">
        <v>211709.32</v>
      </c>
      <c r="L65" s="8">
        <v>205009.88</v>
      </c>
      <c r="M65">
        <f t="shared" si="0"/>
        <v>-0.818980468051278</v>
      </c>
    </row>
    <row r="66" spans="1:13" ht="14.55" x14ac:dyDescent="0.35">
      <c r="A66" s="7">
        <v>5</v>
      </c>
      <c r="B66" s="3">
        <v>4</v>
      </c>
      <c r="C66" s="3">
        <v>3</v>
      </c>
      <c r="D66" s="3">
        <v>4470</v>
      </c>
      <c r="E66" s="3">
        <v>209492</v>
      </c>
      <c r="F66" s="3">
        <v>253160</v>
      </c>
      <c r="G66" s="3">
        <v>278240</v>
      </c>
      <c r="H66" s="3">
        <v>294366</v>
      </c>
      <c r="I66" s="3">
        <v>331300</v>
      </c>
      <c r="J66" s="3">
        <v>331112.18</v>
      </c>
      <c r="K66" s="3">
        <v>318149.48</v>
      </c>
      <c r="L66" s="8">
        <v>310132.01</v>
      </c>
      <c r="M66">
        <f t="shared" si="0"/>
        <v>-0.93077245679757947</v>
      </c>
    </row>
    <row r="67" spans="1:13" ht="14.55" x14ac:dyDescent="0.35">
      <c r="A67" s="7">
        <v>5</v>
      </c>
      <c r="B67" s="3" t="s">
        <v>13</v>
      </c>
      <c r="C67" s="3">
        <v>3</v>
      </c>
      <c r="D67" s="3">
        <v>3252</v>
      </c>
      <c r="E67" s="3">
        <v>114388</v>
      </c>
      <c r="F67" s="3">
        <v>141560</v>
      </c>
      <c r="G67" s="3">
        <v>161004</v>
      </c>
      <c r="H67" s="3">
        <v>172800</v>
      </c>
      <c r="I67" s="3">
        <v>189012</v>
      </c>
      <c r="J67" s="3">
        <v>190935.13</v>
      </c>
      <c r="K67" s="3">
        <v>185154.38</v>
      </c>
      <c r="L67" s="8">
        <v>181436.51</v>
      </c>
      <c r="M67">
        <f t="shared" si="0"/>
        <v>-0.72632018859472014</v>
      </c>
    </row>
    <row r="68" spans="1:13" ht="14.55" x14ac:dyDescent="0.35">
      <c r="A68" s="7">
        <v>5</v>
      </c>
      <c r="B68" s="3">
        <v>52</v>
      </c>
      <c r="C68" s="3">
        <v>3</v>
      </c>
      <c r="D68" s="3">
        <v>858</v>
      </c>
      <c r="E68" s="3">
        <v>46948</v>
      </c>
      <c r="F68" s="3">
        <v>57555</v>
      </c>
      <c r="G68" s="3">
        <v>67164</v>
      </c>
      <c r="H68" s="3">
        <v>78511</v>
      </c>
      <c r="I68" s="3">
        <v>93271</v>
      </c>
      <c r="J68" s="3">
        <v>102164.36</v>
      </c>
      <c r="K68" s="3">
        <v>100953.57</v>
      </c>
      <c r="L68" s="8">
        <v>99331.6</v>
      </c>
      <c r="M68">
        <f t="shared" si="0"/>
        <v>-0.40089627021702157</v>
      </c>
    </row>
    <row r="69" spans="1:13" ht="14.55" x14ac:dyDescent="0.35">
      <c r="A69" s="7">
        <v>5</v>
      </c>
      <c r="B69" s="3">
        <v>53</v>
      </c>
      <c r="C69" s="3">
        <v>3</v>
      </c>
      <c r="D69" s="3">
        <v>774</v>
      </c>
      <c r="E69" s="3">
        <v>72380</v>
      </c>
      <c r="F69" s="3">
        <v>88595</v>
      </c>
      <c r="G69" s="3">
        <v>102680</v>
      </c>
      <c r="H69" s="3">
        <v>112017</v>
      </c>
      <c r="I69" s="3">
        <v>128317</v>
      </c>
      <c r="J69" s="3">
        <v>135057.37</v>
      </c>
      <c r="K69" s="3">
        <v>130829.06</v>
      </c>
      <c r="L69" s="8">
        <v>127950.94</v>
      </c>
      <c r="M69">
        <f t="shared" ref="M69:M132" si="1">(POWER(L69/J69,1/7)-1)*100</f>
        <v>-0.76920836113791857</v>
      </c>
    </row>
    <row r="70" spans="1:13" ht="14.55" x14ac:dyDescent="0.35">
      <c r="A70" s="7">
        <v>5</v>
      </c>
      <c r="B70" s="3" t="s">
        <v>14</v>
      </c>
      <c r="C70" s="3">
        <v>3</v>
      </c>
      <c r="D70" s="3">
        <v>2790</v>
      </c>
      <c r="E70" s="3">
        <v>162012</v>
      </c>
      <c r="F70" s="3">
        <v>187760</v>
      </c>
      <c r="G70" s="3">
        <v>211544</v>
      </c>
      <c r="H70" s="3">
        <v>238839</v>
      </c>
      <c r="I70" s="3">
        <v>269945</v>
      </c>
      <c r="J70" s="3">
        <v>280292.33</v>
      </c>
      <c r="K70" s="3">
        <v>276959.69</v>
      </c>
      <c r="L70" s="8">
        <v>272564.75</v>
      </c>
      <c r="M70">
        <f t="shared" si="1"/>
        <v>-0.39858771773795265</v>
      </c>
    </row>
    <row r="71" spans="1:13" ht="14.55" x14ac:dyDescent="0.35">
      <c r="A71" s="7">
        <v>5</v>
      </c>
      <c r="B71" s="3" t="s">
        <v>15</v>
      </c>
      <c r="C71" s="3">
        <v>3</v>
      </c>
      <c r="D71" s="3">
        <v>2844</v>
      </c>
      <c r="E71" s="3">
        <v>153688</v>
      </c>
      <c r="F71" s="3">
        <v>179695</v>
      </c>
      <c r="G71" s="3">
        <v>206148</v>
      </c>
      <c r="H71" s="3">
        <v>240600</v>
      </c>
      <c r="I71" s="3">
        <v>275680</v>
      </c>
      <c r="J71" s="3">
        <v>296524.99</v>
      </c>
      <c r="K71" s="3">
        <v>297002.73</v>
      </c>
      <c r="L71" s="8">
        <v>294025.23</v>
      </c>
      <c r="M71">
        <f t="shared" si="1"/>
        <v>-0.1208685837022383</v>
      </c>
    </row>
    <row r="72" spans="1:13" ht="14.55" x14ac:dyDescent="0.35">
      <c r="A72" s="7">
        <v>5</v>
      </c>
      <c r="B72" s="3">
        <v>8</v>
      </c>
      <c r="C72" s="3">
        <v>3</v>
      </c>
      <c r="D72" s="3">
        <v>3282</v>
      </c>
      <c r="E72" s="3">
        <v>200252</v>
      </c>
      <c r="F72" s="3">
        <v>235505</v>
      </c>
      <c r="G72" s="3">
        <v>262272</v>
      </c>
      <c r="H72" s="3">
        <v>293502</v>
      </c>
      <c r="I72" s="3">
        <v>325760</v>
      </c>
      <c r="J72" s="3">
        <v>335628.33</v>
      </c>
      <c r="K72" s="3">
        <v>327042.03000000003</v>
      </c>
      <c r="L72" s="8">
        <v>322790.24</v>
      </c>
      <c r="M72">
        <f t="shared" si="1"/>
        <v>-0.55561765371380245</v>
      </c>
    </row>
    <row r="73" spans="1:13" ht="14.55" x14ac:dyDescent="0.35">
      <c r="A73" s="7">
        <v>5</v>
      </c>
      <c r="B73" s="3">
        <v>93</v>
      </c>
      <c r="C73" s="3">
        <v>3</v>
      </c>
      <c r="D73" s="3">
        <v>678</v>
      </c>
      <c r="E73" s="3">
        <v>68856</v>
      </c>
      <c r="F73" s="3">
        <v>79110</v>
      </c>
      <c r="G73" s="3">
        <v>92968</v>
      </c>
      <c r="H73" s="3">
        <v>113579</v>
      </c>
      <c r="I73" s="3">
        <v>130830</v>
      </c>
      <c r="J73" s="3">
        <v>141788.64000000001</v>
      </c>
      <c r="K73" s="3">
        <v>145022.89000000001</v>
      </c>
      <c r="L73" s="8">
        <v>143464.82999999999</v>
      </c>
      <c r="M73">
        <f t="shared" si="1"/>
        <v>0.168032731318557</v>
      </c>
    </row>
    <row r="74" spans="1:13" ht="14.55" x14ac:dyDescent="0.35">
      <c r="A74" s="7">
        <v>5</v>
      </c>
      <c r="B74" s="3">
        <v>94</v>
      </c>
      <c r="C74" s="3">
        <v>3</v>
      </c>
      <c r="D74" s="3">
        <v>1284</v>
      </c>
      <c r="E74" s="3">
        <v>21804</v>
      </c>
      <c r="F74" s="3">
        <v>31890</v>
      </c>
      <c r="G74" s="3">
        <v>36276</v>
      </c>
      <c r="H74" s="3">
        <v>42449</v>
      </c>
      <c r="I74" s="3">
        <v>45823</v>
      </c>
      <c r="J74" s="3">
        <v>57462.559999999998</v>
      </c>
      <c r="K74" s="3">
        <v>60905.38</v>
      </c>
      <c r="L74" s="8">
        <v>61448.08</v>
      </c>
      <c r="M74">
        <f t="shared" si="1"/>
        <v>0.96258887380928915</v>
      </c>
    </row>
    <row r="75" spans="1:13" ht="14.55" x14ac:dyDescent="0.35">
      <c r="A75" s="7">
        <v>6</v>
      </c>
      <c r="B75" s="3">
        <v>1</v>
      </c>
      <c r="C75" s="3">
        <v>3</v>
      </c>
      <c r="D75" s="3">
        <v>30</v>
      </c>
      <c r="E75" s="3">
        <v>3132</v>
      </c>
      <c r="F75" s="3">
        <v>4015</v>
      </c>
      <c r="G75" s="3">
        <v>4700</v>
      </c>
      <c r="H75" s="3">
        <v>5232</v>
      </c>
      <c r="I75" s="3">
        <v>5461</v>
      </c>
      <c r="J75" s="3">
        <v>5874.12</v>
      </c>
      <c r="K75" s="3">
        <v>5782.69</v>
      </c>
      <c r="L75" s="8">
        <v>5611.29</v>
      </c>
      <c r="M75">
        <f t="shared" si="1"/>
        <v>-0.65180393862871444</v>
      </c>
    </row>
    <row r="76" spans="1:13" ht="14.55" x14ac:dyDescent="0.35">
      <c r="A76" s="7">
        <v>6</v>
      </c>
      <c r="B76" s="3">
        <v>2</v>
      </c>
      <c r="C76" s="3">
        <v>3</v>
      </c>
      <c r="D76" s="3">
        <v>774</v>
      </c>
      <c r="E76" s="3">
        <v>33632</v>
      </c>
      <c r="F76" s="3">
        <v>39545</v>
      </c>
      <c r="G76" s="3">
        <v>45196</v>
      </c>
      <c r="H76" s="3">
        <v>50596</v>
      </c>
      <c r="I76" s="3">
        <v>56300</v>
      </c>
      <c r="J76" s="3">
        <v>56467.26</v>
      </c>
      <c r="K76" s="3">
        <v>55050.91</v>
      </c>
      <c r="L76" s="8">
        <v>53121.21</v>
      </c>
      <c r="M76">
        <f t="shared" si="1"/>
        <v>-0.86884238202667996</v>
      </c>
    </row>
    <row r="77" spans="1:13" ht="14.55" x14ac:dyDescent="0.35">
      <c r="A77" s="7">
        <v>6</v>
      </c>
      <c r="B77" s="3">
        <v>24</v>
      </c>
      <c r="C77" s="3">
        <v>3</v>
      </c>
      <c r="D77" s="3">
        <v>612</v>
      </c>
      <c r="E77" s="3">
        <v>38420</v>
      </c>
      <c r="F77" s="3">
        <v>48180</v>
      </c>
      <c r="G77" s="3">
        <v>54896</v>
      </c>
      <c r="H77" s="3">
        <v>58911</v>
      </c>
      <c r="I77" s="3">
        <v>66357</v>
      </c>
      <c r="J77" s="3">
        <v>63801.56</v>
      </c>
      <c r="K77" s="3">
        <v>60062.43</v>
      </c>
      <c r="L77" s="8">
        <v>57819.14</v>
      </c>
      <c r="M77">
        <f t="shared" si="1"/>
        <v>-1.3966941411738709</v>
      </c>
    </row>
    <row r="78" spans="1:13" ht="14.55" x14ac:dyDescent="0.35">
      <c r="A78" s="7">
        <v>6</v>
      </c>
      <c r="B78" s="3">
        <v>3</v>
      </c>
      <c r="C78" s="3">
        <v>3</v>
      </c>
      <c r="D78" s="3">
        <v>324</v>
      </c>
      <c r="E78" s="3">
        <v>28428</v>
      </c>
      <c r="F78" s="3">
        <v>33025</v>
      </c>
      <c r="G78" s="3">
        <v>35616</v>
      </c>
      <c r="H78" s="3">
        <v>36557</v>
      </c>
      <c r="I78" s="3">
        <v>39928</v>
      </c>
      <c r="J78" s="3">
        <v>39393.85</v>
      </c>
      <c r="K78" s="3">
        <v>37121.03</v>
      </c>
      <c r="L78" s="8">
        <v>36169.93</v>
      </c>
      <c r="M78">
        <f t="shared" si="1"/>
        <v>-1.2123285314829202</v>
      </c>
    </row>
    <row r="79" spans="1:13" ht="14.55" x14ac:dyDescent="0.35">
      <c r="A79" s="7">
        <v>6</v>
      </c>
      <c r="B79" s="3">
        <v>4</v>
      </c>
      <c r="C79" s="3">
        <v>3</v>
      </c>
      <c r="D79" s="3">
        <v>996</v>
      </c>
      <c r="E79" s="3">
        <v>48524</v>
      </c>
      <c r="F79" s="3">
        <v>57595</v>
      </c>
      <c r="G79" s="3">
        <v>62476</v>
      </c>
      <c r="H79" s="3">
        <v>68870</v>
      </c>
      <c r="I79" s="3">
        <v>73033</v>
      </c>
      <c r="J79" s="3">
        <v>69295.94</v>
      </c>
      <c r="K79" s="3">
        <v>64657.43</v>
      </c>
      <c r="L79" s="8">
        <v>63256.74</v>
      </c>
      <c r="M79">
        <f t="shared" si="1"/>
        <v>-1.2941900450580079</v>
      </c>
    </row>
    <row r="80" spans="1:13" ht="14.55" x14ac:dyDescent="0.35">
      <c r="A80" s="7">
        <v>6</v>
      </c>
      <c r="B80" s="3" t="s">
        <v>13</v>
      </c>
      <c r="C80" s="3">
        <v>3</v>
      </c>
      <c r="D80" s="3">
        <v>966</v>
      </c>
      <c r="E80" s="3">
        <v>40620</v>
      </c>
      <c r="F80" s="3">
        <v>48855</v>
      </c>
      <c r="G80" s="3">
        <v>52128</v>
      </c>
      <c r="H80" s="3">
        <v>54852</v>
      </c>
      <c r="I80" s="3">
        <v>60347</v>
      </c>
      <c r="J80" s="3">
        <v>60063.83</v>
      </c>
      <c r="K80" s="3">
        <v>55980.51</v>
      </c>
      <c r="L80" s="8">
        <v>53757.18</v>
      </c>
      <c r="M80">
        <f t="shared" si="1"/>
        <v>-1.572232060201717</v>
      </c>
    </row>
    <row r="81" spans="1:13" ht="14.55" x14ac:dyDescent="0.35">
      <c r="A81" s="7">
        <v>6</v>
      </c>
      <c r="B81" s="3">
        <v>52</v>
      </c>
      <c r="C81" s="3">
        <v>3</v>
      </c>
      <c r="D81" s="3">
        <v>396</v>
      </c>
      <c r="E81" s="3">
        <v>29348</v>
      </c>
      <c r="F81" s="3">
        <v>35895</v>
      </c>
      <c r="G81" s="3">
        <v>41080</v>
      </c>
      <c r="H81" s="3">
        <v>46649</v>
      </c>
      <c r="I81" s="3">
        <v>56267</v>
      </c>
      <c r="J81" s="3">
        <v>62779.39</v>
      </c>
      <c r="K81" s="3">
        <v>62561.5</v>
      </c>
      <c r="L81" s="8">
        <v>62602.39</v>
      </c>
      <c r="M81">
        <f t="shared" si="1"/>
        <v>-4.0325847020816763E-2</v>
      </c>
    </row>
    <row r="82" spans="1:13" ht="14.55" x14ac:dyDescent="0.35">
      <c r="A82" s="7">
        <v>6</v>
      </c>
      <c r="B82" s="3">
        <v>53</v>
      </c>
      <c r="C82" s="3">
        <v>3</v>
      </c>
      <c r="D82" s="3">
        <v>420</v>
      </c>
      <c r="E82" s="3">
        <v>48160</v>
      </c>
      <c r="F82" s="3">
        <v>54875</v>
      </c>
      <c r="G82" s="3">
        <v>61556</v>
      </c>
      <c r="H82" s="3">
        <v>68786</v>
      </c>
      <c r="I82" s="3">
        <v>81269</v>
      </c>
      <c r="J82" s="3">
        <v>85831.87</v>
      </c>
      <c r="K82" s="3">
        <v>84490.44</v>
      </c>
      <c r="L82" s="8">
        <v>82096.850000000006</v>
      </c>
      <c r="M82">
        <f t="shared" si="1"/>
        <v>-0.6335663771811606</v>
      </c>
    </row>
    <row r="83" spans="1:13" ht="14.55" x14ac:dyDescent="0.35">
      <c r="A83" s="7">
        <v>6</v>
      </c>
      <c r="B83" s="3" t="s">
        <v>14</v>
      </c>
      <c r="C83" s="3">
        <v>3</v>
      </c>
      <c r="D83" s="3">
        <v>882</v>
      </c>
      <c r="E83" s="3">
        <v>44188</v>
      </c>
      <c r="F83" s="3">
        <v>51460</v>
      </c>
      <c r="G83" s="3">
        <v>58280</v>
      </c>
      <c r="H83" s="3">
        <v>63463</v>
      </c>
      <c r="I83" s="3">
        <v>72513</v>
      </c>
      <c r="J83" s="3">
        <v>76866.91</v>
      </c>
      <c r="K83" s="3">
        <v>75024.66</v>
      </c>
      <c r="L83" s="8">
        <v>73170.399999999994</v>
      </c>
      <c r="M83">
        <f t="shared" si="1"/>
        <v>-0.70159180391252685</v>
      </c>
    </row>
    <row r="84" spans="1:13" ht="14.55" x14ac:dyDescent="0.35">
      <c r="A84" s="7">
        <v>6</v>
      </c>
      <c r="B84" s="3" t="s">
        <v>15</v>
      </c>
      <c r="C84" s="3">
        <v>3</v>
      </c>
      <c r="D84" s="3">
        <v>1392</v>
      </c>
      <c r="E84" s="3">
        <v>72664</v>
      </c>
      <c r="F84" s="3">
        <v>81820</v>
      </c>
      <c r="G84" s="3">
        <v>87904</v>
      </c>
      <c r="H84" s="3">
        <v>96924</v>
      </c>
      <c r="I84" s="3">
        <v>106464</v>
      </c>
      <c r="J84" s="3">
        <v>109275.19</v>
      </c>
      <c r="K84" s="3">
        <v>107564.94</v>
      </c>
      <c r="L84" s="8">
        <v>106325.84</v>
      </c>
      <c r="M84">
        <f t="shared" si="1"/>
        <v>-0.39010906220564578</v>
      </c>
    </row>
    <row r="85" spans="1:13" ht="14.55" x14ac:dyDescent="0.35">
      <c r="A85" s="7">
        <v>6</v>
      </c>
      <c r="B85" s="3">
        <v>8</v>
      </c>
      <c r="C85" s="3">
        <v>3</v>
      </c>
      <c r="D85" s="3">
        <v>768</v>
      </c>
      <c r="E85" s="3">
        <v>39260</v>
      </c>
      <c r="F85" s="3">
        <v>46630</v>
      </c>
      <c r="G85" s="3">
        <v>53016</v>
      </c>
      <c r="H85" s="3">
        <v>59300</v>
      </c>
      <c r="I85" s="3">
        <v>68391</v>
      </c>
      <c r="J85" s="3">
        <v>70652.13</v>
      </c>
      <c r="K85" s="3">
        <v>67561.34</v>
      </c>
      <c r="L85" s="8">
        <v>66015.679999999993</v>
      </c>
      <c r="M85">
        <f t="shared" si="1"/>
        <v>-0.96497066974245982</v>
      </c>
    </row>
    <row r="86" spans="1:13" ht="14.55" x14ac:dyDescent="0.35">
      <c r="A86" s="7">
        <v>6</v>
      </c>
      <c r="B86" s="3">
        <v>93</v>
      </c>
      <c r="C86" s="3">
        <v>3</v>
      </c>
      <c r="D86" s="3">
        <v>186</v>
      </c>
      <c r="E86" s="3">
        <v>17024</v>
      </c>
      <c r="F86" s="3">
        <v>20940</v>
      </c>
      <c r="G86" s="3">
        <v>24116</v>
      </c>
      <c r="H86" s="3">
        <v>29553</v>
      </c>
      <c r="I86" s="3">
        <v>33518</v>
      </c>
      <c r="J86" s="3">
        <v>36993.019999999997</v>
      </c>
      <c r="K86" s="3">
        <v>37074.199999999997</v>
      </c>
      <c r="L86" s="8">
        <v>37440.58</v>
      </c>
      <c r="M86">
        <f t="shared" si="1"/>
        <v>0.17194618311489052</v>
      </c>
    </row>
    <row r="87" spans="1:13" ht="14.55" x14ac:dyDescent="0.35">
      <c r="A87" s="7">
        <v>6</v>
      </c>
      <c r="B87" s="3">
        <v>94</v>
      </c>
      <c r="C87" s="3">
        <v>3</v>
      </c>
      <c r="D87" s="3">
        <v>36</v>
      </c>
      <c r="E87" s="3">
        <v>1320</v>
      </c>
      <c r="F87" s="3">
        <v>2810</v>
      </c>
      <c r="G87" s="3">
        <v>3112</v>
      </c>
      <c r="H87" s="3">
        <v>3140</v>
      </c>
      <c r="I87" s="3">
        <v>3404</v>
      </c>
      <c r="J87" s="3">
        <v>4057.8</v>
      </c>
      <c r="K87" s="3">
        <v>4754.08</v>
      </c>
      <c r="L87" s="8">
        <v>5049.7299999999996</v>
      </c>
      <c r="M87">
        <f t="shared" si="1"/>
        <v>3.1735127302820354</v>
      </c>
    </row>
    <row r="88" spans="1:13" ht="14.55" x14ac:dyDescent="0.35">
      <c r="A88" s="7">
        <v>7</v>
      </c>
      <c r="B88" s="3">
        <v>2</v>
      </c>
      <c r="C88" s="3">
        <v>3</v>
      </c>
      <c r="D88" s="3">
        <v>696</v>
      </c>
      <c r="E88" s="3">
        <v>42452</v>
      </c>
      <c r="F88" s="3">
        <v>51995</v>
      </c>
      <c r="G88" s="3">
        <v>58056</v>
      </c>
      <c r="H88" s="3">
        <v>65117</v>
      </c>
      <c r="I88" s="3">
        <v>72220</v>
      </c>
      <c r="J88" s="3">
        <v>72975.240000000005</v>
      </c>
      <c r="K88" s="3">
        <v>68761.56</v>
      </c>
      <c r="L88" s="8">
        <v>65608.740000000005</v>
      </c>
      <c r="M88">
        <f t="shared" si="1"/>
        <v>-1.508665115239094</v>
      </c>
    </row>
    <row r="89" spans="1:13" ht="14.55" x14ac:dyDescent="0.35">
      <c r="A89" s="7">
        <v>7</v>
      </c>
      <c r="B89" s="3">
        <v>24</v>
      </c>
      <c r="C89" s="3">
        <v>3</v>
      </c>
      <c r="D89" s="3">
        <v>396</v>
      </c>
      <c r="E89" s="3">
        <v>30260</v>
      </c>
      <c r="F89" s="3">
        <v>35195</v>
      </c>
      <c r="G89" s="3">
        <v>40904</v>
      </c>
      <c r="H89" s="3">
        <v>43787</v>
      </c>
      <c r="I89" s="3">
        <v>47000</v>
      </c>
      <c r="J89" s="3">
        <v>47607.45</v>
      </c>
      <c r="K89" s="3">
        <v>45989.08</v>
      </c>
      <c r="L89" s="8">
        <v>45019.11</v>
      </c>
      <c r="M89">
        <f t="shared" si="1"/>
        <v>-0.79542242975534361</v>
      </c>
    </row>
    <row r="90" spans="1:13" ht="14.55" x14ac:dyDescent="0.35">
      <c r="A90" s="7">
        <v>7</v>
      </c>
      <c r="B90" s="3">
        <v>3</v>
      </c>
      <c r="C90" s="3">
        <v>3</v>
      </c>
      <c r="D90" s="3">
        <v>438</v>
      </c>
      <c r="E90" s="3">
        <v>33968</v>
      </c>
      <c r="F90" s="3">
        <v>40900</v>
      </c>
      <c r="G90" s="3">
        <v>44432</v>
      </c>
      <c r="H90" s="3">
        <v>48003</v>
      </c>
      <c r="I90" s="3">
        <v>54620</v>
      </c>
      <c r="J90" s="3">
        <v>53831.33</v>
      </c>
      <c r="K90" s="3">
        <v>51311.13</v>
      </c>
      <c r="L90" s="8">
        <v>50101.22</v>
      </c>
      <c r="M90">
        <f t="shared" si="1"/>
        <v>-1.0206171431507038</v>
      </c>
    </row>
    <row r="91" spans="1:13" ht="14.55" x14ac:dyDescent="0.35">
      <c r="A91" s="7">
        <v>7</v>
      </c>
      <c r="B91" s="3">
        <v>4</v>
      </c>
      <c r="C91" s="3">
        <v>3</v>
      </c>
      <c r="D91" s="3">
        <v>1278</v>
      </c>
      <c r="E91" s="3">
        <v>70288</v>
      </c>
      <c r="F91" s="3">
        <v>85290</v>
      </c>
      <c r="G91" s="3">
        <v>91708</v>
      </c>
      <c r="H91" s="3">
        <v>98570</v>
      </c>
      <c r="I91" s="3">
        <v>110122</v>
      </c>
      <c r="J91" s="3">
        <v>110075.14</v>
      </c>
      <c r="K91" s="3">
        <v>102992.47</v>
      </c>
      <c r="L91" s="8">
        <v>98555.01</v>
      </c>
      <c r="M91">
        <f t="shared" si="1"/>
        <v>-1.5668572434242356</v>
      </c>
    </row>
    <row r="92" spans="1:13" ht="14.55" x14ac:dyDescent="0.35">
      <c r="A92" s="7">
        <v>7</v>
      </c>
      <c r="B92" s="3" t="s">
        <v>13</v>
      </c>
      <c r="C92" s="3">
        <v>3</v>
      </c>
      <c r="D92" s="3">
        <v>1188</v>
      </c>
      <c r="E92" s="3">
        <v>55460</v>
      </c>
      <c r="F92" s="3">
        <v>69305</v>
      </c>
      <c r="G92" s="3">
        <v>73028</v>
      </c>
      <c r="H92" s="3">
        <v>76450</v>
      </c>
      <c r="I92" s="3">
        <v>82521</v>
      </c>
      <c r="J92" s="3">
        <v>80311.259999999995</v>
      </c>
      <c r="K92" s="3">
        <v>74627.62</v>
      </c>
      <c r="L92" s="8">
        <v>71974.2</v>
      </c>
      <c r="M92">
        <f t="shared" si="1"/>
        <v>-1.5535504296750879</v>
      </c>
    </row>
    <row r="93" spans="1:13" ht="14.55" x14ac:dyDescent="0.35">
      <c r="A93" s="7">
        <v>7</v>
      </c>
      <c r="B93" s="3">
        <v>52</v>
      </c>
      <c r="C93" s="3">
        <v>3</v>
      </c>
      <c r="D93" s="3">
        <v>438</v>
      </c>
      <c r="E93" s="3">
        <v>41048</v>
      </c>
      <c r="F93" s="3">
        <v>51035</v>
      </c>
      <c r="G93" s="3">
        <v>60004</v>
      </c>
      <c r="H93" s="3">
        <v>68336</v>
      </c>
      <c r="I93" s="3">
        <v>81767</v>
      </c>
      <c r="J93" s="3">
        <v>87516.09</v>
      </c>
      <c r="K93" s="3">
        <v>86895.9</v>
      </c>
      <c r="L93" s="8">
        <v>85853.39</v>
      </c>
      <c r="M93">
        <f t="shared" si="1"/>
        <v>-0.2736475881153777</v>
      </c>
    </row>
    <row r="94" spans="1:13" ht="14.55" x14ac:dyDescent="0.35">
      <c r="A94" s="7">
        <v>7</v>
      </c>
      <c r="B94" s="3">
        <v>53</v>
      </c>
      <c r="C94" s="3">
        <v>3</v>
      </c>
      <c r="D94" s="3">
        <v>270</v>
      </c>
      <c r="E94" s="3">
        <v>29660</v>
      </c>
      <c r="F94" s="3">
        <v>33285</v>
      </c>
      <c r="G94" s="3">
        <v>39024</v>
      </c>
      <c r="H94" s="3">
        <v>42971</v>
      </c>
      <c r="I94" s="3">
        <v>51043</v>
      </c>
      <c r="J94" s="3">
        <v>55882.85</v>
      </c>
      <c r="K94" s="3">
        <v>56741.46</v>
      </c>
      <c r="L94" s="8">
        <v>56108.480000000003</v>
      </c>
      <c r="M94">
        <f t="shared" si="1"/>
        <v>5.7579778150129712E-2</v>
      </c>
    </row>
    <row r="95" spans="1:13" ht="14.55" x14ac:dyDescent="0.35">
      <c r="A95" s="7">
        <v>7</v>
      </c>
      <c r="B95" s="3" t="s">
        <v>14</v>
      </c>
      <c r="C95" s="3">
        <v>3</v>
      </c>
      <c r="D95" s="3">
        <v>1554</v>
      </c>
      <c r="E95" s="3">
        <v>96768</v>
      </c>
      <c r="F95" s="3">
        <v>116180</v>
      </c>
      <c r="G95" s="3">
        <v>125920</v>
      </c>
      <c r="H95" s="3">
        <v>134037</v>
      </c>
      <c r="I95" s="3">
        <v>147934</v>
      </c>
      <c r="J95" s="3">
        <v>155431.81</v>
      </c>
      <c r="K95" s="3">
        <v>151734.54999999999</v>
      </c>
      <c r="L95" s="8">
        <v>148228.76</v>
      </c>
      <c r="M95">
        <f t="shared" si="1"/>
        <v>-0.6755699594946929</v>
      </c>
    </row>
    <row r="96" spans="1:13" ht="14.55" x14ac:dyDescent="0.35">
      <c r="A96" s="7">
        <v>7</v>
      </c>
      <c r="B96" s="3" t="s">
        <v>15</v>
      </c>
      <c r="C96" s="3">
        <v>3</v>
      </c>
      <c r="D96" s="3">
        <v>1320</v>
      </c>
      <c r="E96" s="3">
        <v>63400</v>
      </c>
      <c r="F96" s="3">
        <v>74835</v>
      </c>
      <c r="G96" s="3">
        <v>81904</v>
      </c>
      <c r="H96" s="3">
        <v>89006</v>
      </c>
      <c r="I96" s="3">
        <v>97191</v>
      </c>
      <c r="J96" s="3">
        <v>103599.84</v>
      </c>
      <c r="K96" s="3">
        <v>103219.12</v>
      </c>
      <c r="L96" s="8">
        <v>101236</v>
      </c>
      <c r="M96">
        <f t="shared" si="1"/>
        <v>-0.32919069824528524</v>
      </c>
    </row>
    <row r="97" spans="1:13" ht="14.55" x14ac:dyDescent="0.35">
      <c r="A97" s="7">
        <v>7</v>
      </c>
      <c r="B97" s="3">
        <v>8</v>
      </c>
      <c r="C97" s="3">
        <v>3</v>
      </c>
      <c r="D97" s="3">
        <v>1002</v>
      </c>
      <c r="E97" s="3">
        <v>73400</v>
      </c>
      <c r="F97" s="3">
        <v>85445</v>
      </c>
      <c r="G97" s="3">
        <v>93876</v>
      </c>
      <c r="H97" s="3">
        <v>98728</v>
      </c>
      <c r="I97" s="3">
        <v>109358</v>
      </c>
      <c r="J97" s="3">
        <v>110656.98</v>
      </c>
      <c r="K97" s="3">
        <v>107574.76</v>
      </c>
      <c r="L97" s="8">
        <v>105395.01</v>
      </c>
      <c r="M97">
        <f t="shared" si="1"/>
        <v>-0.69358146905074136</v>
      </c>
    </row>
    <row r="98" spans="1:13" ht="14.55" x14ac:dyDescent="0.35">
      <c r="A98" s="7">
        <v>7</v>
      </c>
      <c r="B98" s="3">
        <v>93</v>
      </c>
      <c r="C98" s="3">
        <v>3</v>
      </c>
      <c r="D98" s="3">
        <v>234</v>
      </c>
      <c r="E98" s="3">
        <v>18296</v>
      </c>
      <c r="F98" s="3">
        <v>22175</v>
      </c>
      <c r="G98" s="3">
        <v>25056</v>
      </c>
      <c r="H98" s="3">
        <v>28273</v>
      </c>
      <c r="I98" s="3">
        <v>31726</v>
      </c>
      <c r="J98" s="3">
        <v>34328.15</v>
      </c>
      <c r="K98" s="3">
        <v>33840.76</v>
      </c>
      <c r="L98" s="8">
        <v>33809.94</v>
      </c>
      <c r="M98">
        <f t="shared" si="1"/>
        <v>-0.21706229541349487</v>
      </c>
    </row>
    <row r="99" spans="1:13" ht="14.55" x14ac:dyDescent="0.35">
      <c r="A99" s="7">
        <v>7</v>
      </c>
      <c r="B99" s="3">
        <v>94</v>
      </c>
      <c r="C99" s="3">
        <v>3</v>
      </c>
      <c r="D99" s="3">
        <v>504</v>
      </c>
      <c r="E99" s="3">
        <v>5784</v>
      </c>
      <c r="F99" s="3">
        <v>6155</v>
      </c>
      <c r="G99" s="3">
        <v>7096</v>
      </c>
      <c r="H99" s="3">
        <v>8253</v>
      </c>
      <c r="I99" s="3">
        <v>9473</v>
      </c>
      <c r="J99" s="3">
        <v>11207.78</v>
      </c>
      <c r="K99" s="3">
        <v>12531.74</v>
      </c>
      <c r="L99" s="8">
        <v>12695.76</v>
      </c>
      <c r="M99">
        <f t="shared" si="1"/>
        <v>1.7968074937150247</v>
      </c>
    </row>
    <row r="100" spans="1:13" ht="14.55" x14ac:dyDescent="0.35">
      <c r="A100" s="7">
        <v>8</v>
      </c>
      <c r="B100" s="3">
        <v>1</v>
      </c>
      <c r="C100" s="3">
        <v>3</v>
      </c>
      <c r="D100" s="3">
        <v>48</v>
      </c>
      <c r="E100" s="3">
        <v>616</v>
      </c>
      <c r="F100" s="3">
        <v>765</v>
      </c>
      <c r="G100" s="3">
        <v>600</v>
      </c>
      <c r="H100" s="3">
        <v>752</v>
      </c>
      <c r="I100" s="3">
        <v>1234</v>
      </c>
      <c r="J100" s="3">
        <v>1315.38</v>
      </c>
      <c r="K100" s="3">
        <v>987.74</v>
      </c>
      <c r="L100" s="8">
        <v>1003.6</v>
      </c>
      <c r="M100">
        <f t="shared" si="1"/>
        <v>-3.7910153737392815</v>
      </c>
    </row>
    <row r="101" spans="1:13" ht="14.55" x14ac:dyDescent="0.35">
      <c r="A101" s="7">
        <v>8</v>
      </c>
      <c r="B101" s="3">
        <v>2</v>
      </c>
      <c r="C101" s="3">
        <v>3</v>
      </c>
      <c r="D101" s="3">
        <v>4692</v>
      </c>
      <c r="E101" s="3">
        <v>62252</v>
      </c>
      <c r="F101" s="3">
        <v>57800</v>
      </c>
      <c r="G101" s="3">
        <v>54960</v>
      </c>
      <c r="H101" s="3">
        <v>49083</v>
      </c>
      <c r="I101" s="3">
        <v>53448</v>
      </c>
      <c r="J101" s="3">
        <v>51057</v>
      </c>
      <c r="K101" s="3">
        <v>49812.43</v>
      </c>
      <c r="L101" s="8">
        <v>48873.760000000002</v>
      </c>
      <c r="M101">
        <f t="shared" si="1"/>
        <v>-0.62236961464198215</v>
      </c>
    </row>
    <row r="102" spans="1:13" ht="14.55" x14ac:dyDescent="0.35">
      <c r="A102" s="7">
        <v>8</v>
      </c>
      <c r="B102" s="3">
        <v>24</v>
      </c>
      <c r="C102" s="3">
        <v>3</v>
      </c>
      <c r="D102" s="3">
        <v>2256</v>
      </c>
      <c r="E102" s="3">
        <v>43424</v>
      </c>
      <c r="F102" s="3">
        <v>43560</v>
      </c>
      <c r="G102" s="3">
        <v>43316</v>
      </c>
      <c r="H102" s="3">
        <v>42016</v>
      </c>
      <c r="I102" s="3">
        <v>46247</v>
      </c>
      <c r="J102" s="3">
        <v>44875.72</v>
      </c>
      <c r="K102" s="3">
        <v>42222.39</v>
      </c>
      <c r="L102" s="8">
        <v>40818.76</v>
      </c>
      <c r="M102">
        <f t="shared" si="1"/>
        <v>-1.3445238845649188</v>
      </c>
    </row>
    <row r="103" spans="1:13" ht="14.55" x14ac:dyDescent="0.35">
      <c r="A103" s="7">
        <v>8</v>
      </c>
      <c r="B103" s="3">
        <v>3</v>
      </c>
      <c r="C103" s="3">
        <v>3</v>
      </c>
      <c r="D103" s="3">
        <v>4398</v>
      </c>
      <c r="E103" s="3">
        <v>52232</v>
      </c>
      <c r="F103" s="3">
        <v>53455</v>
      </c>
      <c r="G103" s="3">
        <v>52312</v>
      </c>
      <c r="H103" s="3">
        <v>50507</v>
      </c>
      <c r="I103" s="3">
        <v>52649</v>
      </c>
      <c r="J103" s="3">
        <v>49973.440000000002</v>
      </c>
      <c r="K103" s="3">
        <v>47503.34</v>
      </c>
      <c r="L103" s="8">
        <v>45118.14</v>
      </c>
      <c r="M103">
        <f t="shared" si="1"/>
        <v>-1.4494961918255278</v>
      </c>
    </row>
    <row r="104" spans="1:13" ht="14.55" x14ac:dyDescent="0.35">
      <c r="A104" s="7">
        <v>8</v>
      </c>
      <c r="B104" s="3">
        <v>4</v>
      </c>
      <c r="C104" s="3">
        <v>3</v>
      </c>
      <c r="D104" s="3">
        <v>7380</v>
      </c>
      <c r="E104" s="3">
        <v>64288</v>
      </c>
      <c r="F104" s="3">
        <v>62275</v>
      </c>
      <c r="G104" s="3">
        <v>59924</v>
      </c>
      <c r="H104" s="3">
        <v>57456</v>
      </c>
      <c r="I104" s="3">
        <v>61450</v>
      </c>
      <c r="J104" s="3">
        <v>58856.79</v>
      </c>
      <c r="K104" s="3">
        <v>56051.46</v>
      </c>
      <c r="L104" s="8">
        <v>53614.94</v>
      </c>
      <c r="M104">
        <f t="shared" si="1"/>
        <v>-1.3237241729825655</v>
      </c>
    </row>
    <row r="105" spans="1:13" ht="14.55" x14ac:dyDescent="0.35">
      <c r="A105" s="7">
        <v>8</v>
      </c>
      <c r="B105" s="3" t="s">
        <v>13</v>
      </c>
      <c r="C105" s="3">
        <v>3</v>
      </c>
      <c r="D105" s="3">
        <v>4644</v>
      </c>
      <c r="E105" s="3">
        <v>45352</v>
      </c>
      <c r="F105" s="3">
        <v>44255</v>
      </c>
      <c r="G105" s="3">
        <v>41520</v>
      </c>
      <c r="H105" s="3">
        <v>41470</v>
      </c>
      <c r="I105" s="3">
        <v>45573</v>
      </c>
      <c r="J105" s="3">
        <v>44639.86</v>
      </c>
      <c r="K105" s="3">
        <v>42360.24</v>
      </c>
      <c r="L105" s="8">
        <v>41207.19</v>
      </c>
      <c r="M105">
        <f t="shared" si="1"/>
        <v>-1.1365550843300709</v>
      </c>
    </row>
    <row r="106" spans="1:13" ht="14.55" x14ac:dyDescent="0.35">
      <c r="A106" s="7">
        <v>8</v>
      </c>
      <c r="B106" s="3">
        <v>52</v>
      </c>
      <c r="C106" s="3">
        <v>3</v>
      </c>
      <c r="D106" s="3">
        <v>2478</v>
      </c>
      <c r="E106" s="3">
        <v>75492</v>
      </c>
      <c r="F106" s="3">
        <v>73715</v>
      </c>
      <c r="G106" s="3">
        <v>72548</v>
      </c>
      <c r="H106" s="3">
        <v>72048</v>
      </c>
      <c r="I106" s="3">
        <v>77708</v>
      </c>
      <c r="J106" s="3">
        <v>80277.7</v>
      </c>
      <c r="K106" s="3">
        <v>79441.03</v>
      </c>
      <c r="L106" s="8">
        <v>77808.84</v>
      </c>
      <c r="M106">
        <f t="shared" si="1"/>
        <v>-0.44524617544399181</v>
      </c>
    </row>
    <row r="107" spans="1:13" ht="14.55" x14ac:dyDescent="0.35">
      <c r="A107" s="7">
        <v>8</v>
      </c>
      <c r="B107" s="3">
        <v>53</v>
      </c>
      <c r="C107" s="3">
        <v>3</v>
      </c>
      <c r="D107" s="3">
        <v>1950</v>
      </c>
      <c r="E107" s="3">
        <v>85412</v>
      </c>
      <c r="F107" s="3">
        <v>76675</v>
      </c>
      <c r="G107" s="3">
        <v>71020</v>
      </c>
      <c r="H107" s="3">
        <v>65856</v>
      </c>
      <c r="I107" s="3">
        <v>72888</v>
      </c>
      <c r="J107" s="3">
        <v>72501.08</v>
      </c>
      <c r="K107" s="3">
        <v>72930.48</v>
      </c>
      <c r="L107" s="8">
        <v>71101.850000000006</v>
      </c>
      <c r="M107">
        <f t="shared" si="1"/>
        <v>-0.27801428166843722</v>
      </c>
    </row>
    <row r="108" spans="1:13" ht="14.55" x14ac:dyDescent="0.35">
      <c r="A108" s="7">
        <v>8</v>
      </c>
      <c r="B108" s="3" t="s">
        <v>14</v>
      </c>
      <c r="C108" s="3">
        <v>3</v>
      </c>
      <c r="D108" s="3">
        <v>6276</v>
      </c>
      <c r="E108" s="3">
        <v>102508</v>
      </c>
      <c r="F108" s="3">
        <v>96290</v>
      </c>
      <c r="G108" s="3">
        <v>90040</v>
      </c>
      <c r="H108" s="3">
        <v>86739</v>
      </c>
      <c r="I108" s="3">
        <v>95163</v>
      </c>
      <c r="J108" s="3">
        <v>92852.42</v>
      </c>
      <c r="K108" s="3">
        <v>92640.24</v>
      </c>
      <c r="L108" s="8">
        <v>91299.95</v>
      </c>
      <c r="M108">
        <f t="shared" si="1"/>
        <v>-0.24058314869043196</v>
      </c>
    </row>
    <row r="109" spans="1:13" ht="14.55" x14ac:dyDescent="0.35">
      <c r="A109" s="7">
        <v>8</v>
      </c>
      <c r="B109" s="3" t="s">
        <v>15</v>
      </c>
      <c r="C109" s="3">
        <v>3</v>
      </c>
      <c r="D109" s="3">
        <v>5292</v>
      </c>
      <c r="E109" s="3">
        <v>56684</v>
      </c>
      <c r="F109" s="3">
        <v>54060</v>
      </c>
      <c r="G109" s="3">
        <v>51564</v>
      </c>
      <c r="H109" s="3">
        <v>51384</v>
      </c>
      <c r="I109" s="3">
        <v>56846</v>
      </c>
      <c r="J109" s="3">
        <v>59906.09</v>
      </c>
      <c r="K109" s="3">
        <v>58752.52</v>
      </c>
      <c r="L109" s="8">
        <v>58339.1</v>
      </c>
      <c r="M109">
        <f t="shared" si="1"/>
        <v>-0.37793590187856774</v>
      </c>
    </row>
    <row r="110" spans="1:13" ht="14.55" x14ac:dyDescent="0.35">
      <c r="A110" s="7">
        <v>8</v>
      </c>
      <c r="B110" s="3">
        <v>8</v>
      </c>
      <c r="C110" s="3">
        <v>3</v>
      </c>
      <c r="D110" s="3">
        <v>3276</v>
      </c>
      <c r="E110" s="3">
        <v>51084</v>
      </c>
      <c r="F110" s="3">
        <v>50835</v>
      </c>
      <c r="G110" s="3">
        <v>48592</v>
      </c>
      <c r="H110" s="3">
        <v>48780</v>
      </c>
      <c r="I110" s="3">
        <v>55477</v>
      </c>
      <c r="J110" s="3">
        <v>54817.82</v>
      </c>
      <c r="K110" s="3">
        <v>54304.23</v>
      </c>
      <c r="L110" s="8">
        <v>51593.46</v>
      </c>
      <c r="M110">
        <f t="shared" si="1"/>
        <v>-0.86226673281418753</v>
      </c>
    </row>
    <row r="111" spans="1:13" ht="14.55" x14ac:dyDescent="0.35">
      <c r="A111" s="7">
        <v>8</v>
      </c>
      <c r="B111" s="3">
        <v>93</v>
      </c>
      <c r="C111" s="3">
        <v>3</v>
      </c>
      <c r="D111" s="3">
        <v>708</v>
      </c>
      <c r="E111" s="3">
        <v>8548</v>
      </c>
      <c r="F111" s="3">
        <v>9455</v>
      </c>
      <c r="G111" s="3">
        <v>10284</v>
      </c>
      <c r="H111" s="3">
        <v>11999</v>
      </c>
      <c r="I111" s="3">
        <v>13590</v>
      </c>
      <c r="J111" s="3">
        <v>14375.66</v>
      </c>
      <c r="K111" s="3">
        <v>14248.12</v>
      </c>
      <c r="L111" s="8">
        <v>14017.6</v>
      </c>
      <c r="M111">
        <f t="shared" si="1"/>
        <v>-0.35967754428499754</v>
      </c>
    </row>
    <row r="112" spans="1:13" ht="14.55" x14ac:dyDescent="0.35">
      <c r="A112" s="7">
        <v>8</v>
      </c>
      <c r="B112" s="3">
        <v>94</v>
      </c>
      <c r="C112" s="3">
        <v>3</v>
      </c>
      <c r="D112" s="3">
        <v>636</v>
      </c>
      <c r="E112" s="3">
        <v>1444</v>
      </c>
      <c r="F112" s="3">
        <v>1845</v>
      </c>
      <c r="G112" s="3">
        <v>1548</v>
      </c>
      <c r="H112" s="3">
        <v>1356</v>
      </c>
      <c r="I112" s="3">
        <v>1400</v>
      </c>
      <c r="J112" s="3">
        <v>1644.11</v>
      </c>
      <c r="K112" s="3">
        <v>1861.14</v>
      </c>
      <c r="L112" s="8">
        <v>1952.32</v>
      </c>
      <c r="M112">
        <f t="shared" si="1"/>
        <v>2.4849323845782312</v>
      </c>
    </row>
    <row r="113" spans="1:13" ht="14.55" x14ac:dyDescent="0.35">
      <c r="A113" s="7">
        <v>9</v>
      </c>
      <c r="B113" s="3">
        <v>2</v>
      </c>
      <c r="C113" s="3">
        <v>3</v>
      </c>
      <c r="D113" s="3">
        <v>2586</v>
      </c>
      <c r="E113" s="3">
        <v>50196</v>
      </c>
      <c r="F113" s="3">
        <v>49055</v>
      </c>
      <c r="G113" s="3">
        <v>49328</v>
      </c>
      <c r="H113" s="3">
        <v>53200</v>
      </c>
      <c r="I113" s="3">
        <v>56078</v>
      </c>
      <c r="J113" s="3">
        <v>56796.26</v>
      </c>
      <c r="K113" s="3">
        <v>56241.55</v>
      </c>
      <c r="L113" s="8">
        <v>55105.77</v>
      </c>
      <c r="M113">
        <f t="shared" si="1"/>
        <v>-0.43072754114436007</v>
      </c>
    </row>
    <row r="114" spans="1:13" ht="14.55" x14ac:dyDescent="0.35">
      <c r="A114" s="7">
        <v>9</v>
      </c>
      <c r="B114" s="3">
        <v>24</v>
      </c>
      <c r="C114" s="3">
        <v>3</v>
      </c>
      <c r="D114" s="3">
        <v>1656</v>
      </c>
      <c r="E114" s="3">
        <v>39848</v>
      </c>
      <c r="F114" s="3">
        <v>40595</v>
      </c>
      <c r="G114" s="3">
        <v>40872</v>
      </c>
      <c r="H114" s="3">
        <v>38362</v>
      </c>
      <c r="I114" s="3">
        <v>40280</v>
      </c>
      <c r="J114" s="3">
        <v>38632.14</v>
      </c>
      <c r="K114" s="3">
        <v>36131.629999999997</v>
      </c>
      <c r="L114" s="8">
        <v>35131.129999999997</v>
      </c>
      <c r="M114">
        <f t="shared" si="1"/>
        <v>-1.3479320751519919</v>
      </c>
    </row>
    <row r="115" spans="1:13" ht="14.55" x14ac:dyDescent="0.35">
      <c r="A115" s="7">
        <v>9</v>
      </c>
      <c r="B115" s="3">
        <v>3</v>
      </c>
      <c r="C115" s="3">
        <v>3</v>
      </c>
      <c r="D115" s="3">
        <v>1800</v>
      </c>
      <c r="E115" s="3">
        <v>25800</v>
      </c>
      <c r="F115" s="3">
        <v>28015</v>
      </c>
      <c r="G115" s="3">
        <v>28228</v>
      </c>
      <c r="H115" s="3">
        <v>28580</v>
      </c>
      <c r="I115" s="3">
        <v>31322</v>
      </c>
      <c r="J115" s="3">
        <v>30645.93</v>
      </c>
      <c r="K115" s="3">
        <v>28418.43</v>
      </c>
      <c r="L115" s="8">
        <v>27684.7</v>
      </c>
      <c r="M115">
        <f t="shared" si="1"/>
        <v>-1.4412270159530505</v>
      </c>
    </row>
    <row r="116" spans="1:13" ht="14.55" x14ac:dyDescent="0.35">
      <c r="A116" s="7">
        <v>9</v>
      </c>
      <c r="B116" s="3">
        <v>4</v>
      </c>
      <c r="C116" s="3">
        <v>3</v>
      </c>
      <c r="D116" s="3">
        <v>5472</v>
      </c>
      <c r="E116" s="3">
        <v>56976</v>
      </c>
      <c r="F116" s="3">
        <v>60465</v>
      </c>
      <c r="G116" s="3">
        <v>60868</v>
      </c>
      <c r="H116" s="3">
        <v>62351</v>
      </c>
      <c r="I116" s="3">
        <v>67621</v>
      </c>
      <c r="J116" s="3">
        <v>66507.960000000006</v>
      </c>
      <c r="K116" s="3">
        <v>64518.36</v>
      </c>
      <c r="L116" s="8">
        <v>62540.11</v>
      </c>
      <c r="M116">
        <f t="shared" si="1"/>
        <v>-0.87491484610144887</v>
      </c>
    </row>
    <row r="117" spans="1:13" ht="14.55" x14ac:dyDescent="0.35">
      <c r="A117" s="7">
        <v>9</v>
      </c>
      <c r="B117" s="3" t="s">
        <v>13</v>
      </c>
      <c r="C117" s="3">
        <v>3</v>
      </c>
      <c r="D117" s="3">
        <v>6096</v>
      </c>
      <c r="E117" s="3">
        <v>71196</v>
      </c>
      <c r="F117" s="3">
        <v>71830</v>
      </c>
      <c r="G117" s="3">
        <v>71520</v>
      </c>
      <c r="H117" s="3">
        <v>71433</v>
      </c>
      <c r="I117" s="3">
        <v>79529</v>
      </c>
      <c r="J117" s="3">
        <v>74943.89</v>
      </c>
      <c r="K117" s="3">
        <v>71688.149999999994</v>
      </c>
      <c r="L117" s="8">
        <v>69997.440000000002</v>
      </c>
      <c r="M117">
        <f t="shared" si="1"/>
        <v>-0.97070127245485471</v>
      </c>
    </row>
    <row r="118" spans="1:13" ht="14.55" x14ac:dyDescent="0.35">
      <c r="A118" s="7">
        <v>9</v>
      </c>
      <c r="B118" s="3">
        <v>52</v>
      </c>
      <c r="C118" s="3">
        <v>3</v>
      </c>
      <c r="D118" s="3">
        <v>864</v>
      </c>
      <c r="E118" s="3">
        <v>25896</v>
      </c>
      <c r="F118" s="3">
        <v>26010</v>
      </c>
      <c r="G118" s="3">
        <v>25304</v>
      </c>
      <c r="H118" s="3">
        <v>26588</v>
      </c>
      <c r="I118" s="3">
        <v>29513</v>
      </c>
      <c r="J118" s="3">
        <v>29139.99</v>
      </c>
      <c r="K118" s="3">
        <v>29211.01</v>
      </c>
      <c r="L118" s="8">
        <v>28655.13</v>
      </c>
      <c r="M118">
        <f t="shared" si="1"/>
        <v>-0.2394125623434884</v>
      </c>
    </row>
    <row r="119" spans="1:13" ht="14.55" x14ac:dyDescent="0.35">
      <c r="A119" s="7">
        <v>9</v>
      </c>
      <c r="B119" s="3">
        <v>53</v>
      </c>
      <c r="C119" s="3">
        <v>3</v>
      </c>
      <c r="D119" s="3">
        <v>1146</v>
      </c>
      <c r="E119" s="3">
        <v>53692</v>
      </c>
      <c r="F119" s="3">
        <v>50875</v>
      </c>
      <c r="G119" s="3">
        <v>47984</v>
      </c>
      <c r="H119" s="3">
        <v>45808</v>
      </c>
      <c r="I119" s="3">
        <v>50601</v>
      </c>
      <c r="J119" s="3">
        <v>48827.66</v>
      </c>
      <c r="K119" s="3">
        <v>48153.03</v>
      </c>
      <c r="L119" s="8">
        <v>46381.81</v>
      </c>
      <c r="M119">
        <f t="shared" si="1"/>
        <v>-0.73144892516110449</v>
      </c>
    </row>
    <row r="120" spans="1:13" ht="14.55" x14ac:dyDescent="0.35">
      <c r="A120" s="7">
        <v>9</v>
      </c>
      <c r="B120" s="3" t="s">
        <v>14</v>
      </c>
      <c r="C120" s="3">
        <v>3</v>
      </c>
      <c r="D120" s="3">
        <v>8520</v>
      </c>
      <c r="E120" s="3">
        <v>158792</v>
      </c>
      <c r="F120" s="3">
        <v>156025</v>
      </c>
      <c r="G120" s="3">
        <v>150568</v>
      </c>
      <c r="H120" s="3">
        <v>145384</v>
      </c>
      <c r="I120" s="3">
        <v>158105</v>
      </c>
      <c r="J120" s="3">
        <v>157570.93</v>
      </c>
      <c r="K120" s="3">
        <v>152021.01999999999</v>
      </c>
      <c r="L120" s="8">
        <v>146641.01999999999</v>
      </c>
      <c r="M120">
        <f t="shared" si="1"/>
        <v>-1.0217181580848722</v>
      </c>
    </row>
    <row r="121" spans="1:13" ht="14.55" x14ac:dyDescent="0.35">
      <c r="A121" s="7">
        <v>9</v>
      </c>
      <c r="B121" s="3" t="s">
        <v>15</v>
      </c>
      <c r="C121" s="3">
        <v>3</v>
      </c>
      <c r="D121" s="3">
        <v>9366</v>
      </c>
      <c r="E121" s="3">
        <v>111848</v>
      </c>
      <c r="F121" s="3">
        <v>110970</v>
      </c>
      <c r="G121" s="3">
        <v>110476</v>
      </c>
      <c r="H121" s="3">
        <v>111592</v>
      </c>
      <c r="I121" s="3">
        <v>120573</v>
      </c>
      <c r="J121" s="3">
        <v>123222.98</v>
      </c>
      <c r="K121" s="3">
        <v>118275.8</v>
      </c>
      <c r="L121" s="8">
        <v>113536.98</v>
      </c>
      <c r="M121">
        <f t="shared" si="1"/>
        <v>-1.1627156167229202</v>
      </c>
    </row>
    <row r="122" spans="1:13" ht="14.55" x14ac:dyDescent="0.35">
      <c r="A122" s="7">
        <v>9</v>
      </c>
      <c r="B122" s="3">
        <v>8</v>
      </c>
      <c r="C122" s="3">
        <v>3</v>
      </c>
      <c r="D122" s="3">
        <v>6006</v>
      </c>
      <c r="E122" s="3">
        <v>105248</v>
      </c>
      <c r="F122" s="3">
        <v>102435</v>
      </c>
      <c r="G122" s="3">
        <v>102972</v>
      </c>
      <c r="H122" s="3">
        <v>104912</v>
      </c>
      <c r="I122" s="3">
        <v>116476</v>
      </c>
      <c r="J122" s="3">
        <v>114970.36</v>
      </c>
      <c r="K122" s="3">
        <v>111866.3</v>
      </c>
      <c r="L122" s="8">
        <v>109984.88</v>
      </c>
      <c r="M122">
        <f t="shared" si="1"/>
        <v>-0.63130532993398436</v>
      </c>
    </row>
    <row r="123" spans="1:13" ht="14.55" x14ac:dyDescent="0.35">
      <c r="A123" s="7">
        <v>9</v>
      </c>
      <c r="B123" s="3">
        <v>93</v>
      </c>
      <c r="C123" s="3">
        <v>3</v>
      </c>
      <c r="D123" s="3">
        <v>1722</v>
      </c>
      <c r="E123" s="3">
        <v>24100</v>
      </c>
      <c r="F123" s="3">
        <v>26925</v>
      </c>
      <c r="G123" s="3">
        <v>29856</v>
      </c>
      <c r="H123" s="3">
        <v>32036</v>
      </c>
      <c r="I123" s="3">
        <v>36062</v>
      </c>
      <c r="J123" s="3">
        <v>39469.949999999997</v>
      </c>
      <c r="K123" s="3">
        <v>40220.550000000003</v>
      </c>
      <c r="L123" s="8">
        <v>39876.660000000003</v>
      </c>
      <c r="M123">
        <f t="shared" si="1"/>
        <v>0.14655825527218891</v>
      </c>
    </row>
    <row r="124" spans="1:13" ht="14.55" x14ac:dyDescent="0.35">
      <c r="A124" s="7">
        <v>9</v>
      </c>
      <c r="B124" s="3">
        <v>94</v>
      </c>
      <c r="C124" s="3">
        <v>3</v>
      </c>
      <c r="D124" s="3">
        <v>1824</v>
      </c>
      <c r="E124" s="3">
        <v>12076</v>
      </c>
      <c r="F124" s="3">
        <v>13560</v>
      </c>
      <c r="G124" s="3">
        <v>11672</v>
      </c>
      <c r="H124" s="3">
        <v>10372</v>
      </c>
      <c r="I124" s="3">
        <v>10722</v>
      </c>
      <c r="J124" s="3">
        <v>12077.61</v>
      </c>
      <c r="K124" s="3">
        <v>13154.85</v>
      </c>
      <c r="L124" s="8">
        <v>13375.79</v>
      </c>
      <c r="M124">
        <f t="shared" si="1"/>
        <v>1.4691594707629152</v>
      </c>
    </row>
    <row r="125" spans="1:13" ht="14.55" x14ac:dyDescent="0.35">
      <c r="A125" s="7" t="s">
        <v>16</v>
      </c>
      <c r="B125" s="3">
        <v>1</v>
      </c>
      <c r="C125" s="3">
        <v>3</v>
      </c>
      <c r="D125" s="3">
        <v>18</v>
      </c>
      <c r="E125" s="3">
        <v>108</v>
      </c>
      <c r="F125" s="3">
        <v>120</v>
      </c>
      <c r="G125" s="3">
        <v>108</v>
      </c>
      <c r="H125" s="3">
        <v>116</v>
      </c>
      <c r="I125" s="3">
        <v>88</v>
      </c>
      <c r="J125" s="3">
        <v>90.55</v>
      </c>
      <c r="K125" s="3">
        <v>118.73</v>
      </c>
      <c r="L125" s="8">
        <v>124.05</v>
      </c>
      <c r="M125">
        <f t="shared" si="1"/>
        <v>4.5995362690207431</v>
      </c>
    </row>
    <row r="126" spans="1:13" ht="14.55" x14ac:dyDescent="0.35">
      <c r="A126" s="7" t="s">
        <v>16</v>
      </c>
      <c r="B126" s="3">
        <v>2</v>
      </c>
      <c r="C126" s="3">
        <v>3</v>
      </c>
      <c r="D126" s="3">
        <v>3084</v>
      </c>
      <c r="E126" s="3">
        <v>46648</v>
      </c>
      <c r="F126" s="3">
        <v>49805</v>
      </c>
      <c r="G126" s="3">
        <v>49348</v>
      </c>
      <c r="H126" s="3">
        <v>51652</v>
      </c>
      <c r="I126" s="3">
        <v>59119</v>
      </c>
      <c r="J126" s="3">
        <v>61466.49</v>
      </c>
      <c r="K126" s="3">
        <v>59811.08</v>
      </c>
      <c r="L126" s="8">
        <v>59100.12</v>
      </c>
      <c r="M126">
        <f t="shared" si="1"/>
        <v>-0.55927581700280227</v>
      </c>
    </row>
    <row r="127" spans="1:13" ht="14.55" x14ac:dyDescent="0.35">
      <c r="A127" s="7" t="s">
        <v>16</v>
      </c>
      <c r="B127" s="3">
        <v>24</v>
      </c>
      <c r="C127" s="3">
        <v>3</v>
      </c>
      <c r="D127" s="3">
        <v>1248</v>
      </c>
      <c r="E127" s="3">
        <v>23420</v>
      </c>
      <c r="F127" s="3">
        <v>25475</v>
      </c>
      <c r="G127" s="3">
        <v>26616</v>
      </c>
      <c r="H127" s="3">
        <v>27476</v>
      </c>
      <c r="I127" s="3">
        <v>29650</v>
      </c>
      <c r="J127" s="3">
        <v>27877.84</v>
      </c>
      <c r="K127" s="3">
        <v>27634.2</v>
      </c>
      <c r="L127" s="8">
        <v>27489.33</v>
      </c>
      <c r="M127">
        <f t="shared" si="1"/>
        <v>-0.20028742248591191</v>
      </c>
    </row>
    <row r="128" spans="1:13" ht="14.55" x14ac:dyDescent="0.35">
      <c r="A128" s="7" t="s">
        <v>16</v>
      </c>
      <c r="B128" s="3">
        <v>3</v>
      </c>
      <c r="C128" s="3">
        <v>3</v>
      </c>
      <c r="D128" s="3">
        <v>4428</v>
      </c>
      <c r="E128" s="3">
        <v>73644</v>
      </c>
      <c r="F128" s="3">
        <v>81215</v>
      </c>
      <c r="G128" s="3">
        <v>83296</v>
      </c>
      <c r="H128" s="3">
        <v>87696</v>
      </c>
      <c r="I128" s="3">
        <v>99122</v>
      </c>
      <c r="J128" s="3">
        <v>100122.29</v>
      </c>
      <c r="K128" s="3">
        <v>97103.06</v>
      </c>
      <c r="L128" s="8">
        <v>94451.77</v>
      </c>
      <c r="M128">
        <f t="shared" si="1"/>
        <v>-0.8294410689166698</v>
      </c>
    </row>
    <row r="129" spans="1:13" ht="14.55" x14ac:dyDescent="0.35">
      <c r="A129" s="7" t="s">
        <v>16</v>
      </c>
      <c r="B129" s="3">
        <v>4</v>
      </c>
      <c r="C129" s="3">
        <v>3</v>
      </c>
      <c r="D129" s="3">
        <v>5142</v>
      </c>
      <c r="E129" s="3">
        <v>101988</v>
      </c>
      <c r="F129" s="3">
        <v>102445</v>
      </c>
      <c r="G129" s="3">
        <v>102052</v>
      </c>
      <c r="H129" s="3">
        <v>107721</v>
      </c>
      <c r="I129" s="3">
        <v>123501</v>
      </c>
      <c r="J129" s="3">
        <v>122174.84</v>
      </c>
      <c r="K129" s="3">
        <v>121174.24</v>
      </c>
      <c r="L129" s="8">
        <v>119335.57</v>
      </c>
      <c r="M129">
        <f t="shared" si="1"/>
        <v>-0.33534635365756182</v>
      </c>
    </row>
    <row r="130" spans="1:13" ht="14.55" x14ac:dyDescent="0.35">
      <c r="A130" s="7" t="s">
        <v>16</v>
      </c>
      <c r="B130" s="3" t="s">
        <v>13</v>
      </c>
      <c r="C130" s="3">
        <v>3</v>
      </c>
      <c r="D130" s="3">
        <v>2184</v>
      </c>
      <c r="E130" s="3">
        <v>31856</v>
      </c>
      <c r="F130" s="3">
        <v>34680</v>
      </c>
      <c r="G130" s="3">
        <v>34568</v>
      </c>
      <c r="H130" s="3">
        <v>34441</v>
      </c>
      <c r="I130" s="3">
        <v>41590</v>
      </c>
      <c r="J130" s="3">
        <v>41233.93</v>
      </c>
      <c r="K130" s="3">
        <v>40446.25</v>
      </c>
      <c r="L130" s="8">
        <v>39691.54</v>
      </c>
      <c r="M130">
        <f t="shared" si="1"/>
        <v>-0.54313955397697899</v>
      </c>
    </row>
    <row r="131" spans="1:13" ht="14.55" x14ac:dyDescent="0.35">
      <c r="A131" s="7" t="s">
        <v>16</v>
      </c>
      <c r="B131" s="3">
        <v>52</v>
      </c>
      <c r="C131" s="3">
        <v>3</v>
      </c>
      <c r="D131" s="3">
        <v>1188</v>
      </c>
      <c r="E131" s="3">
        <v>42112</v>
      </c>
      <c r="F131" s="3">
        <v>43775</v>
      </c>
      <c r="G131" s="3">
        <v>43892</v>
      </c>
      <c r="H131" s="3">
        <v>44912</v>
      </c>
      <c r="I131" s="3">
        <v>51338</v>
      </c>
      <c r="J131" s="3">
        <v>53112.05</v>
      </c>
      <c r="K131" s="3">
        <v>53358.95</v>
      </c>
      <c r="L131" s="8">
        <v>53097.81</v>
      </c>
      <c r="M131">
        <f t="shared" si="1"/>
        <v>-3.830617540356851E-3</v>
      </c>
    </row>
    <row r="132" spans="1:13" ht="14.55" x14ac:dyDescent="0.35">
      <c r="A132" s="7" t="s">
        <v>16</v>
      </c>
      <c r="B132" s="3">
        <v>53</v>
      </c>
      <c r="C132" s="3">
        <v>3</v>
      </c>
      <c r="D132" s="3">
        <v>912</v>
      </c>
      <c r="E132" s="3">
        <v>44776</v>
      </c>
      <c r="F132" s="3">
        <v>43215</v>
      </c>
      <c r="G132" s="3">
        <v>43664</v>
      </c>
      <c r="H132" s="3">
        <v>43433</v>
      </c>
      <c r="I132" s="3">
        <v>49980</v>
      </c>
      <c r="J132" s="3">
        <v>52309.07</v>
      </c>
      <c r="K132" s="3">
        <v>54909.65</v>
      </c>
      <c r="L132" s="8">
        <v>54908.91</v>
      </c>
      <c r="M132">
        <f t="shared" si="1"/>
        <v>0.6953471298786873</v>
      </c>
    </row>
    <row r="133" spans="1:13" ht="14.55" x14ac:dyDescent="0.35">
      <c r="A133" s="7" t="s">
        <v>16</v>
      </c>
      <c r="B133" s="3" t="s">
        <v>14</v>
      </c>
      <c r="C133" s="3">
        <v>3</v>
      </c>
      <c r="D133" s="3">
        <v>1608</v>
      </c>
      <c r="E133" s="3">
        <v>37196</v>
      </c>
      <c r="F133" s="3">
        <v>38990</v>
      </c>
      <c r="G133" s="3">
        <v>39092</v>
      </c>
      <c r="H133" s="3">
        <v>40768</v>
      </c>
      <c r="I133" s="3">
        <v>45876</v>
      </c>
      <c r="J133" s="3">
        <v>45238.66</v>
      </c>
      <c r="K133" s="3">
        <v>45155.05</v>
      </c>
      <c r="L133" s="8">
        <v>44620.02</v>
      </c>
      <c r="M133">
        <f t="shared" ref="M133:M137" si="2">(POWER(L133/J133,1/7)-1)*100</f>
        <v>-0.1965122865605462</v>
      </c>
    </row>
    <row r="134" spans="1:13" ht="14.55" x14ac:dyDescent="0.35">
      <c r="A134" s="7" t="s">
        <v>16</v>
      </c>
      <c r="B134" s="3" t="s">
        <v>15</v>
      </c>
      <c r="C134" s="3">
        <v>3</v>
      </c>
      <c r="D134" s="3">
        <v>1998</v>
      </c>
      <c r="E134" s="3">
        <v>45760</v>
      </c>
      <c r="F134" s="3">
        <v>45345</v>
      </c>
      <c r="G134" s="3">
        <v>45352</v>
      </c>
      <c r="H134" s="3">
        <v>49959</v>
      </c>
      <c r="I134" s="3">
        <v>55406</v>
      </c>
      <c r="J134" s="3">
        <v>58510.07</v>
      </c>
      <c r="K134" s="3">
        <v>60270.16</v>
      </c>
      <c r="L134" s="8">
        <v>59338.26</v>
      </c>
      <c r="M134">
        <f t="shared" si="2"/>
        <v>0.20099337441044085</v>
      </c>
    </row>
    <row r="135" spans="1:13" ht="14.55" x14ac:dyDescent="0.35">
      <c r="A135" s="7" t="s">
        <v>16</v>
      </c>
      <c r="B135" s="3">
        <v>8</v>
      </c>
      <c r="C135" s="3">
        <v>3</v>
      </c>
      <c r="D135" s="3">
        <v>2370</v>
      </c>
      <c r="E135" s="3">
        <v>53016</v>
      </c>
      <c r="F135" s="3">
        <v>57505</v>
      </c>
      <c r="G135" s="3">
        <v>59076</v>
      </c>
      <c r="H135" s="3">
        <v>65704</v>
      </c>
      <c r="I135" s="3">
        <v>77305</v>
      </c>
      <c r="J135" s="3">
        <v>80525.91</v>
      </c>
      <c r="K135" s="3">
        <v>81093.850000000006</v>
      </c>
      <c r="L135" s="8">
        <v>80291.89</v>
      </c>
      <c r="M135">
        <f t="shared" si="2"/>
        <v>-4.1568163806948721E-2</v>
      </c>
    </row>
    <row r="136" spans="1:13" ht="14.55" x14ac:dyDescent="0.35">
      <c r="A136" s="7" t="s">
        <v>16</v>
      </c>
      <c r="B136" s="3">
        <v>93</v>
      </c>
      <c r="C136" s="3">
        <v>3</v>
      </c>
      <c r="D136" s="3">
        <v>438</v>
      </c>
      <c r="E136" s="3">
        <v>14112</v>
      </c>
      <c r="F136" s="3">
        <v>15635</v>
      </c>
      <c r="G136" s="3">
        <v>17384</v>
      </c>
      <c r="H136" s="3">
        <v>21480</v>
      </c>
      <c r="I136" s="3">
        <v>26147</v>
      </c>
      <c r="J136" s="3">
        <v>30345.75</v>
      </c>
      <c r="K136" s="3">
        <v>32309.79</v>
      </c>
      <c r="L136" s="8">
        <v>33237.9</v>
      </c>
      <c r="M136">
        <f t="shared" si="2"/>
        <v>1.308983385340734</v>
      </c>
    </row>
    <row r="137" spans="1:13" ht="15" thickBot="1" x14ac:dyDescent="0.4">
      <c r="A137" s="9" t="s">
        <v>16</v>
      </c>
      <c r="B137" s="10">
        <v>94</v>
      </c>
      <c r="C137" s="10">
        <v>3</v>
      </c>
      <c r="D137" s="10">
        <v>36</v>
      </c>
      <c r="E137" s="10">
        <v>60</v>
      </c>
      <c r="F137" s="10">
        <v>25</v>
      </c>
      <c r="G137" s="10">
        <v>44</v>
      </c>
      <c r="H137" s="10">
        <v>64</v>
      </c>
      <c r="I137" s="10">
        <v>24</v>
      </c>
      <c r="J137" s="10">
        <v>22.8</v>
      </c>
      <c r="K137" s="10">
        <v>29.59</v>
      </c>
      <c r="L137" s="11">
        <v>40.74</v>
      </c>
      <c r="M137">
        <f t="shared" si="2"/>
        <v>8.6456421333805942</v>
      </c>
    </row>
    <row r="139" spans="1:13" ht="29.1" x14ac:dyDescent="0.35">
      <c r="A139" s="12" t="s">
        <v>28</v>
      </c>
    </row>
    <row r="140" spans="1:13" ht="14.55" x14ac:dyDescent="0.35">
      <c r="A140" s="12"/>
    </row>
    <row r="141" spans="1:13" ht="14.55" x14ac:dyDescent="0.35">
      <c r="A141" s="12">
        <v>1</v>
      </c>
    </row>
    <row r="142" spans="1:13" ht="14.55" x14ac:dyDescent="0.35">
      <c r="A142" s="12">
        <v>2</v>
      </c>
      <c r="E142">
        <f>E34+E43+E53</f>
        <v>302728</v>
      </c>
      <c r="F142">
        <f t="shared" ref="F142:L142" si="3">F34+F43+F53</f>
        <v>377895</v>
      </c>
      <c r="G142">
        <f t="shared" si="3"/>
        <v>422080</v>
      </c>
      <c r="H142">
        <f t="shared" si="3"/>
        <v>461760</v>
      </c>
      <c r="I142">
        <f t="shared" si="3"/>
        <v>504062</v>
      </c>
      <c r="J142">
        <f t="shared" si="3"/>
        <v>509292.44999999995</v>
      </c>
      <c r="K142">
        <f t="shared" si="3"/>
        <v>500909.2</v>
      </c>
      <c r="L142">
        <f t="shared" si="3"/>
        <v>492778.08</v>
      </c>
      <c r="M142">
        <f t="shared" ref="M142:M152" si="4">(POWER(L142/J142,1/7)-1)*100</f>
        <v>-0.46979981213370881</v>
      </c>
    </row>
    <row r="143" spans="1:13" ht="14.55" x14ac:dyDescent="0.35">
      <c r="A143" s="12">
        <v>24</v>
      </c>
      <c r="E143">
        <f>E44+E54</f>
        <v>218580</v>
      </c>
      <c r="F143">
        <f t="shared" ref="F143:L143" si="5">F44+F54</f>
        <v>290130</v>
      </c>
      <c r="G143">
        <f t="shared" si="5"/>
        <v>340660</v>
      </c>
      <c r="H143">
        <f t="shared" si="5"/>
        <v>385165</v>
      </c>
      <c r="I143">
        <f t="shared" si="5"/>
        <v>434138</v>
      </c>
      <c r="J143">
        <f t="shared" si="5"/>
        <v>441722.18000000005</v>
      </c>
      <c r="K143">
        <f t="shared" si="5"/>
        <v>434441.17</v>
      </c>
      <c r="L143">
        <f t="shared" si="5"/>
        <v>428399.99</v>
      </c>
      <c r="M143">
        <f t="shared" si="4"/>
        <v>-0.43652753935718991</v>
      </c>
    </row>
    <row r="144" spans="1:13" ht="14.55" x14ac:dyDescent="0.35">
      <c r="A144" s="12">
        <v>3</v>
      </c>
      <c r="E144">
        <f>E35+E45+E55</f>
        <v>783228</v>
      </c>
      <c r="F144">
        <f t="shared" ref="F144:L144" si="6">F35+F45+F55</f>
        <v>908465</v>
      </c>
      <c r="G144">
        <f t="shared" si="6"/>
        <v>979412</v>
      </c>
      <c r="H144">
        <f t="shared" si="6"/>
        <v>1031291</v>
      </c>
      <c r="I144">
        <f t="shared" si="6"/>
        <v>1150842</v>
      </c>
      <c r="J144">
        <f t="shared" si="6"/>
        <v>1171399.8999999999</v>
      </c>
      <c r="K144">
        <f t="shared" si="6"/>
        <v>1156563.94</v>
      </c>
      <c r="L144">
        <f t="shared" si="6"/>
        <v>1142998.97</v>
      </c>
      <c r="M144">
        <f t="shared" si="4"/>
        <v>-0.35001523684944358</v>
      </c>
    </row>
    <row r="145" spans="1:13" ht="14.55" x14ac:dyDescent="0.35">
      <c r="A145" s="12">
        <v>4</v>
      </c>
      <c r="E145">
        <f>E36+E46+E56</f>
        <v>586284</v>
      </c>
      <c r="F145">
        <f t="shared" ref="F145:L145" si="7">F36+F46+F56</f>
        <v>703585</v>
      </c>
      <c r="G145">
        <f t="shared" si="7"/>
        <v>772892</v>
      </c>
      <c r="H145">
        <f t="shared" si="7"/>
        <v>843053</v>
      </c>
      <c r="I145">
        <f t="shared" si="7"/>
        <v>925494</v>
      </c>
      <c r="J145">
        <f t="shared" si="7"/>
        <v>936582.69</v>
      </c>
      <c r="K145">
        <f t="shared" si="7"/>
        <v>910763.37000000011</v>
      </c>
      <c r="L145">
        <f t="shared" si="7"/>
        <v>889242.57</v>
      </c>
      <c r="M145">
        <f t="shared" si="4"/>
        <v>-0.73822959131113475</v>
      </c>
    </row>
    <row r="146" spans="1:13" ht="14.55" x14ac:dyDescent="0.35">
      <c r="A146" s="12" t="s">
        <v>13</v>
      </c>
      <c r="E146">
        <f>E47+E57</f>
        <v>226200</v>
      </c>
      <c r="F146">
        <f t="shared" ref="F146:L146" si="8">F47+F57</f>
        <v>290280</v>
      </c>
      <c r="G146">
        <f t="shared" si="8"/>
        <v>318408</v>
      </c>
      <c r="H146">
        <f t="shared" si="8"/>
        <v>346491</v>
      </c>
      <c r="I146">
        <f t="shared" si="8"/>
        <v>380493</v>
      </c>
      <c r="J146">
        <f t="shared" si="8"/>
        <v>380680.03</v>
      </c>
      <c r="K146">
        <f t="shared" si="8"/>
        <v>369221.1</v>
      </c>
      <c r="L146">
        <f t="shared" si="8"/>
        <v>360807.87</v>
      </c>
      <c r="M146">
        <f t="shared" si="4"/>
        <v>-0.76298304250622673</v>
      </c>
    </row>
    <row r="147" spans="1:13" ht="14.55" x14ac:dyDescent="0.35">
      <c r="A147" s="12">
        <v>52</v>
      </c>
      <c r="E147">
        <f>E37+E48+E58</f>
        <v>352056</v>
      </c>
      <c r="F147">
        <f t="shared" ref="F147:L147" si="9">F37+F48+F58</f>
        <v>442500</v>
      </c>
      <c r="G147">
        <f t="shared" si="9"/>
        <v>516844</v>
      </c>
      <c r="H147">
        <f t="shared" si="9"/>
        <v>579843</v>
      </c>
      <c r="I147">
        <f t="shared" si="9"/>
        <v>682051</v>
      </c>
      <c r="J147">
        <f t="shared" si="9"/>
        <v>734867.42999999993</v>
      </c>
      <c r="K147">
        <f t="shared" si="9"/>
        <v>752120.47</v>
      </c>
      <c r="L147">
        <f t="shared" si="9"/>
        <v>754349.07000000007</v>
      </c>
      <c r="M147">
        <f t="shared" si="4"/>
        <v>0.37448663891395118</v>
      </c>
    </row>
    <row r="148" spans="1:13" ht="14.55" x14ac:dyDescent="0.35">
      <c r="A148" s="12">
        <v>53</v>
      </c>
      <c r="E148">
        <f>E38+E49+E59</f>
        <v>268268</v>
      </c>
      <c r="F148">
        <f t="shared" ref="F148:L148" si="10">F38+F49+F59</f>
        <v>323035</v>
      </c>
      <c r="G148">
        <f t="shared" si="10"/>
        <v>380040</v>
      </c>
      <c r="H148">
        <f t="shared" si="10"/>
        <v>439093</v>
      </c>
      <c r="I148">
        <f t="shared" si="10"/>
        <v>515981</v>
      </c>
      <c r="J148">
        <f t="shared" si="10"/>
        <v>556348.84</v>
      </c>
      <c r="K148">
        <f t="shared" si="10"/>
        <v>565862.79</v>
      </c>
      <c r="L148">
        <f t="shared" si="10"/>
        <v>565649.22</v>
      </c>
      <c r="M148">
        <f t="shared" si="4"/>
        <v>0.23711819363305686</v>
      </c>
    </row>
    <row r="149" spans="1:13" ht="14.55" x14ac:dyDescent="0.35">
      <c r="A149" s="12" t="s">
        <v>14</v>
      </c>
      <c r="E149">
        <f>E39+E50+E60</f>
        <v>490720</v>
      </c>
      <c r="F149">
        <f t="shared" ref="F149:L149" si="11">F39+F50+F60</f>
        <v>602200</v>
      </c>
      <c r="G149">
        <f t="shared" si="11"/>
        <v>688444</v>
      </c>
      <c r="H149">
        <f t="shared" si="11"/>
        <v>783592</v>
      </c>
      <c r="I149">
        <f t="shared" si="11"/>
        <v>890989</v>
      </c>
      <c r="J149">
        <f t="shared" si="11"/>
        <v>963047.87</v>
      </c>
      <c r="K149">
        <f t="shared" si="11"/>
        <v>976568.77</v>
      </c>
      <c r="L149">
        <f t="shared" si="11"/>
        <v>976376.72</v>
      </c>
      <c r="M149">
        <f t="shared" si="4"/>
        <v>0.19655542803720394</v>
      </c>
    </row>
    <row r="150" spans="1:13" ht="14.55" x14ac:dyDescent="0.35">
      <c r="A150" s="12" t="s">
        <v>15</v>
      </c>
      <c r="E150">
        <f>E40+E51+E61</f>
        <v>358252</v>
      </c>
      <c r="F150">
        <f t="shared" ref="F150:L150" si="12">F40+F51+F61</f>
        <v>446160</v>
      </c>
      <c r="G150">
        <f t="shared" si="12"/>
        <v>516524</v>
      </c>
      <c r="H150">
        <f t="shared" si="12"/>
        <v>636333</v>
      </c>
      <c r="I150">
        <f t="shared" si="12"/>
        <v>750075</v>
      </c>
      <c r="J150">
        <f t="shared" si="12"/>
        <v>857422.4</v>
      </c>
      <c r="K150">
        <f t="shared" si="12"/>
        <v>906365.15</v>
      </c>
      <c r="L150">
        <f t="shared" si="12"/>
        <v>915657.25</v>
      </c>
      <c r="M150">
        <f t="shared" si="4"/>
        <v>0.94315470752963648</v>
      </c>
    </row>
    <row r="151" spans="1:13" ht="14.55" x14ac:dyDescent="0.35">
      <c r="A151" s="12">
        <v>8</v>
      </c>
      <c r="E151">
        <f>E41+E52+E62</f>
        <v>915092</v>
      </c>
      <c r="F151">
        <f t="shared" ref="F151:L151" si="13">F41+F52+F62</f>
        <v>1143240</v>
      </c>
      <c r="G151">
        <f t="shared" si="13"/>
        <v>1250600</v>
      </c>
      <c r="H151">
        <f t="shared" si="13"/>
        <v>1408958</v>
      </c>
      <c r="I151">
        <f t="shared" si="13"/>
        <v>1558737</v>
      </c>
      <c r="J151">
        <f t="shared" si="13"/>
        <v>1634508.04</v>
      </c>
      <c r="K151">
        <f t="shared" si="13"/>
        <v>1672236.5</v>
      </c>
      <c r="L151">
        <f t="shared" si="13"/>
        <v>1673154.85</v>
      </c>
      <c r="M151">
        <f t="shared" si="4"/>
        <v>0.33440230821719652</v>
      </c>
    </row>
    <row r="152" spans="1:13" ht="14.55" x14ac:dyDescent="0.35">
      <c r="A152" s="12">
        <v>93</v>
      </c>
      <c r="E152">
        <f>E42</f>
        <v>609668</v>
      </c>
      <c r="F152">
        <f t="shared" ref="F152:L152" si="14">F42</f>
        <v>763845</v>
      </c>
      <c r="G152">
        <f t="shared" si="14"/>
        <v>840028</v>
      </c>
      <c r="H152">
        <f t="shared" si="14"/>
        <v>954162</v>
      </c>
      <c r="I152">
        <f t="shared" si="14"/>
        <v>1035703</v>
      </c>
      <c r="J152">
        <f t="shared" si="14"/>
        <v>1116526.05</v>
      </c>
      <c r="K152">
        <f t="shared" si="14"/>
        <v>1126617.3899999999</v>
      </c>
      <c r="L152">
        <f t="shared" si="14"/>
        <v>1118429.06</v>
      </c>
      <c r="M152">
        <f t="shared" si="4"/>
        <v>2.4330842916731044E-2</v>
      </c>
    </row>
    <row r="153" spans="1:13" ht="14.55" x14ac:dyDescent="0.35">
      <c r="A153" s="12">
        <v>94</v>
      </c>
    </row>
    <row r="154" spans="1:13" ht="14.55" x14ac:dyDescent="0.35">
      <c r="A154" s="12"/>
    </row>
    <row r="155" spans="1:13" ht="14.55" x14ac:dyDescent="0.35">
      <c r="A155" s="12"/>
    </row>
    <row r="156" spans="1:13" ht="14.55" x14ac:dyDescent="0.35">
      <c r="A156" s="12"/>
    </row>
    <row r="157" spans="1:13" ht="14.55" x14ac:dyDescent="0.35">
      <c r="A157" s="12"/>
    </row>
    <row r="158" spans="1:13" ht="14.55" x14ac:dyDescent="0.35">
      <c r="A158" s="12"/>
    </row>
    <row r="161" spans="9:9" ht="14.55" x14ac:dyDescent="0.35">
      <c r="I161" t="s">
        <v>17</v>
      </c>
    </row>
    <row r="162" spans="9:9" ht="14.55" x14ac:dyDescent="0.35">
      <c r="I162" t="s">
        <v>18</v>
      </c>
    </row>
    <row r="163" spans="9:9" ht="14.55" x14ac:dyDescent="0.35">
      <c r="I163" t="s">
        <v>19</v>
      </c>
    </row>
    <row r="164" spans="9:9" ht="14.55" x14ac:dyDescent="0.35">
      <c r="I164" t="s">
        <v>20</v>
      </c>
    </row>
    <row r="165" spans="9:9" x14ac:dyDescent="0.3">
      <c r="I165" t="s">
        <v>21</v>
      </c>
    </row>
    <row r="166" spans="9:9" ht="14.55" x14ac:dyDescent="0.35">
      <c r="I166" t="s">
        <v>22</v>
      </c>
    </row>
    <row r="167" spans="9:9" ht="14.55" x14ac:dyDescent="0.35">
      <c r="I167" t="s">
        <v>23</v>
      </c>
    </row>
    <row r="168" spans="9:9" ht="14.55" x14ac:dyDescent="0.35">
      <c r="I168" t="s">
        <v>24</v>
      </c>
    </row>
    <row r="169" spans="9:9" ht="14.55" x14ac:dyDescent="0.35">
      <c r="I169" t="s">
        <v>25</v>
      </c>
    </row>
    <row r="170" spans="9:9" x14ac:dyDescent="0.3">
      <c r="I170" t="s">
        <v>26</v>
      </c>
    </row>
    <row r="171" spans="9:9" x14ac:dyDescent="0.3">
      <c r="I171" t="s">
        <v>27</v>
      </c>
    </row>
    <row r="190" spans="1:7" x14ac:dyDescent="0.3">
      <c r="B190" t="s">
        <v>29</v>
      </c>
      <c r="C190" t="s">
        <v>30</v>
      </c>
      <c r="D190" t="s">
        <v>31</v>
      </c>
      <c r="E190" s="13" t="s">
        <v>32</v>
      </c>
      <c r="F190" t="s">
        <v>33</v>
      </c>
    </row>
    <row r="191" spans="1:7" ht="14.55" x14ac:dyDescent="0.35">
      <c r="A191">
        <v>2</v>
      </c>
      <c r="B191">
        <f>M113</f>
        <v>-0.43072754114436007</v>
      </c>
      <c r="C191">
        <f>M76</f>
        <v>-0.86884238202667996</v>
      </c>
      <c r="D191">
        <f>M63</f>
        <v>-0.91294185058937716</v>
      </c>
      <c r="E191">
        <f>M142</f>
        <v>-0.46979981213370881</v>
      </c>
      <c r="F191">
        <v>11</v>
      </c>
      <c r="G191" t="s">
        <v>17</v>
      </c>
    </row>
    <row r="192" spans="1:7" ht="14.55" x14ac:dyDescent="0.35">
      <c r="A192">
        <v>24</v>
      </c>
      <c r="B192">
        <f t="shared" ref="B192:B201" si="15">M114</f>
        <v>-1.3479320751519919</v>
      </c>
      <c r="C192">
        <f t="shared" ref="C192:C201" si="16">M77</f>
        <v>-1.3966941411738709</v>
      </c>
      <c r="D192">
        <f t="shared" ref="D192:D201" si="17">M64</f>
        <v>-1.4572102900444639</v>
      </c>
      <c r="E192">
        <f t="shared" ref="E192:E201" si="18">M143</f>
        <v>-0.43652753935718991</v>
      </c>
      <c r="F192">
        <v>2</v>
      </c>
      <c r="G192" t="s">
        <v>18</v>
      </c>
    </row>
    <row r="193" spans="1:13" ht="14.55" x14ac:dyDescent="0.35">
      <c r="A193">
        <v>3</v>
      </c>
      <c r="B193">
        <f t="shared" si="15"/>
        <v>-1.4412270159530505</v>
      </c>
      <c r="C193">
        <f t="shared" si="16"/>
        <v>-1.2123285314829202</v>
      </c>
      <c r="D193">
        <f t="shared" si="17"/>
        <v>-0.818980468051278</v>
      </c>
      <c r="E193">
        <f t="shared" si="18"/>
        <v>-0.35001523684944358</v>
      </c>
      <c r="F193">
        <v>1</v>
      </c>
      <c r="G193" t="s">
        <v>19</v>
      </c>
    </row>
    <row r="194" spans="1:13" ht="14.55" x14ac:dyDescent="0.35">
      <c r="A194">
        <v>4</v>
      </c>
      <c r="B194">
        <f t="shared" si="15"/>
        <v>-0.87491484610144887</v>
      </c>
      <c r="C194">
        <f t="shared" si="16"/>
        <v>-1.2941900450580079</v>
      </c>
      <c r="D194">
        <f t="shared" si="17"/>
        <v>-0.93077245679757947</v>
      </c>
      <c r="E194">
        <f t="shared" si="18"/>
        <v>-0.73822959131113475</v>
      </c>
      <c r="F194">
        <v>3</v>
      </c>
      <c r="G194" t="s">
        <v>20</v>
      </c>
    </row>
    <row r="195" spans="1:13" x14ac:dyDescent="0.3">
      <c r="A195" t="s">
        <v>13</v>
      </c>
      <c r="B195">
        <f t="shared" si="15"/>
        <v>-0.97070127245485471</v>
      </c>
      <c r="C195">
        <f t="shared" si="16"/>
        <v>-1.572232060201717</v>
      </c>
      <c r="D195">
        <f t="shared" si="17"/>
        <v>-0.72632018859472014</v>
      </c>
      <c r="E195">
        <f t="shared" si="18"/>
        <v>-0.76298304250622673</v>
      </c>
      <c r="F195">
        <v>4</v>
      </c>
      <c r="G195" t="s">
        <v>21</v>
      </c>
    </row>
    <row r="196" spans="1:13" ht="14.55" x14ac:dyDescent="0.35">
      <c r="A196">
        <v>52</v>
      </c>
      <c r="B196">
        <f t="shared" si="15"/>
        <v>-0.2394125623434884</v>
      </c>
      <c r="C196">
        <f t="shared" si="16"/>
        <v>-4.0325847020816763E-2</v>
      </c>
      <c r="D196">
        <f t="shared" si="17"/>
        <v>-0.40089627021702157</v>
      </c>
      <c r="E196">
        <f t="shared" si="18"/>
        <v>0.37448663891395118</v>
      </c>
      <c r="F196">
        <v>10</v>
      </c>
      <c r="G196" t="s">
        <v>22</v>
      </c>
    </row>
    <row r="197" spans="1:13" ht="14.55" x14ac:dyDescent="0.35">
      <c r="A197">
        <v>53</v>
      </c>
      <c r="B197">
        <f t="shared" si="15"/>
        <v>-0.73144892516110449</v>
      </c>
      <c r="C197">
        <f t="shared" si="16"/>
        <v>-0.6335663771811606</v>
      </c>
      <c r="D197">
        <f t="shared" si="17"/>
        <v>-0.76920836113791857</v>
      </c>
      <c r="E197">
        <f t="shared" si="18"/>
        <v>0.23711819363305686</v>
      </c>
      <c r="F197">
        <v>9</v>
      </c>
      <c r="G197" t="s">
        <v>23</v>
      </c>
    </row>
    <row r="198" spans="1:13" ht="14.55" x14ac:dyDescent="0.35">
      <c r="A198" t="s">
        <v>14</v>
      </c>
      <c r="B198">
        <f t="shared" si="15"/>
        <v>-1.0217181580848722</v>
      </c>
      <c r="C198">
        <f t="shared" si="16"/>
        <v>-0.70159180391252685</v>
      </c>
      <c r="D198">
        <f t="shared" si="17"/>
        <v>-0.39858771773795265</v>
      </c>
      <c r="E198">
        <f t="shared" si="18"/>
        <v>0.19655542803720394</v>
      </c>
      <c r="F198">
        <v>8</v>
      </c>
      <c r="G198" t="s">
        <v>24</v>
      </c>
      <c r="M198">
        <v>-0.35001523684944358</v>
      </c>
    </row>
    <row r="199" spans="1:13" ht="14.55" x14ac:dyDescent="0.35">
      <c r="A199" t="s">
        <v>15</v>
      </c>
      <c r="B199">
        <f t="shared" si="15"/>
        <v>-1.1627156167229202</v>
      </c>
      <c r="C199">
        <f t="shared" si="16"/>
        <v>-0.39010906220564578</v>
      </c>
      <c r="D199">
        <f t="shared" si="17"/>
        <v>-0.1208685837022383</v>
      </c>
      <c r="E199">
        <f t="shared" si="18"/>
        <v>0.94315470752963648</v>
      </c>
      <c r="F199">
        <v>7</v>
      </c>
      <c r="G199" t="s">
        <v>25</v>
      </c>
      <c r="M199">
        <v>-0.46979981213370881</v>
      </c>
    </row>
    <row r="200" spans="1:13" x14ac:dyDescent="0.3">
      <c r="A200">
        <v>8</v>
      </c>
      <c r="B200">
        <f t="shared" si="15"/>
        <v>-0.63130532993398436</v>
      </c>
      <c r="C200">
        <f t="shared" si="16"/>
        <v>-0.96497066974245982</v>
      </c>
      <c r="D200">
        <f t="shared" si="17"/>
        <v>-0.55561765371380245</v>
      </c>
      <c r="E200">
        <f t="shared" si="18"/>
        <v>0.33440230821719652</v>
      </c>
      <c r="F200">
        <v>5</v>
      </c>
      <c r="G200" t="s">
        <v>26</v>
      </c>
      <c r="M200">
        <v>-0.43652753935718991</v>
      </c>
    </row>
    <row r="201" spans="1:13" x14ac:dyDescent="0.3">
      <c r="A201">
        <v>93</v>
      </c>
      <c r="B201">
        <f t="shared" si="15"/>
        <v>0.14655825527218891</v>
      </c>
      <c r="C201">
        <f t="shared" si="16"/>
        <v>0.17194618311489052</v>
      </c>
      <c r="D201">
        <f t="shared" si="17"/>
        <v>0.168032731318557</v>
      </c>
      <c r="E201">
        <f t="shared" si="18"/>
        <v>2.4330842916731044E-2</v>
      </c>
      <c r="F201">
        <v>6</v>
      </c>
      <c r="G201" t="s">
        <v>27</v>
      </c>
    </row>
    <row r="202" spans="1:13" ht="15" x14ac:dyDescent="0.25">
      <c r="M202">
        <v>-0.73822959131113475</v>
      </c>
    </row>
    <row r="203" spans="1:13" ht="15" x14ac:dyDescent="0.25">
      <c r="M203">
        <v>-0.76298304250622673</v>
      </c>
    </row>
    <row r="204" spans="1:13" x14ac:dyDescent="0.3">
      <c r="B204" t="s">
        <v>29</v>
      </c>
      <c r="C204" t="s">
        <v>30</v>
      </c>
      <c r="D204" t="s">
        <v>31</v>
      </c>
      <c r="E204" t="s">
        <v>32</v>
      </c>
      <c r="F204" t="s">
        <v>33</v>
      </c>
      <c r="M204">
        <v>0.37448663891395118</v>
      </c>
    </row>
    <row r="205" spans="1:13" ht="15" x14ac:dyDescent="0.25">
      <c r="A205">
        <v>3</v>
      </c>
      <c r="B205">
        <v>-1.4412270159530505</v>
      </c>
      <c r="C205">
        <v>-1.2123285314829202</v>
      </c>
      <c r="D205">
        <v>-0.818980468051278</v>
      </c>
      <c r="E205">
        <v>-0.35001523684944358</v>
      </c>
      <c r="F205">
        <v>1</v>
      </c>
      <c r="G205" t="s">
        <v>34</v>
      </c>
      <c r="M205">
        <v>0.23711819363305686</v>
      </c>
    </row>
    <row r="206" spans="1:13" ht="15" x14ac:dyDescent="0.25">
      <c r="A206">
        <v>24</v>
      </c>
      <c r="B206">
        <v>-1.3479320751519919</v>
      </c>
      <c r="C206">
        <v>-1.3966941411738709</v>
      </c>
      <c r="D206">
        <v>-1.4572102900444639</v>
      </c>
      <c r="E206">
        <v>-0.43652753935718991</v>
      </c>
      <c r="F206">
        <v>2</v>
      </c>
      <c r="G206" t="s">
        <v>18</v>
      </c>
      <c r="M206">
        <v>0.19655542803720394</v>
      </c>
    </row>
    <row r="207" spans="1:13" ht="15" x14ac:dyDescent="0.25">
      <c r="A207">
        <v>4</v>
      </c>
      <c r="B207">
        <v>-0.87491484610144887</v>
      </c>
      <c r="C207">
        <v>-1.2941900450580079</v>
      </c>
      <c r="D207">
        <v>-0.93077245679757947</v>
      </c>
      <c r="E207">
        <v>-0.73822959131113475</v>
      </c>
      <c r="F207">
        <v>3</v>
      </c>
      <c r="G207" t="s">
        <v>35</v>
      </c>
      <c r="M207">
        <v>0.94315470752963648</v>
      </c>
    </row>
    <row r="208" spans="1:13" x14ac:dyDescent="0.3">
      <c r="A208" t="s">
        <v>13</v>
      </c>
      <c r="B208">
        <v>-0.97070127245485471</v>
      </c>
      <c r="C208">
        <v>-1.572232060201717</v>
      </c>
      <c r="D208">
        <v>-0.72632018859472014</v>
      </c>
      <c r="E208">
        <v>-0.76298304250622673</v>
      </c>
      <c r="F208">
        <v>4</v>
      </c>
      <c r="G208" t="s">
        <v>21</v>
      </c>
      <c r="M208">
        <v>0.33440230821719652</v>
      </c>
    </row>
    <row r="209" spans="1:13" x14ac:dyDescent="0.3">
      <c r="A209">
        <v>8</v>
      </c>
      <c r="B209">
        <v>-0.63130532993398436</v>
      </c>
      <c r="C209">
        <v>-0.96497066974245982</v>
      </c>
      <c r="D209">
        <v>-0.55561765371380245</v>
      </c>
      <c r="E209">
        <v>0.33440230821719652</v>
      </c>
      <c r="F209">
        <v>5</v>
      </c>
      <c r="G209" t="s">
        <v>26</v>
      </c>
      <c r="M209">
        <v>2.4330842916731044E-2</v>
      </c>
    </row>
    <row r="210" spans="1:13" x14ac:dyDescent="0.3">
      <c r="A210">
        <v>93</v>
      </c>
      <c r="B210">
        <v>0.14655825527218891</v>
      </c>
      <c r="C210">
        <v>0.17194618311489052</v>
      </c>
      <c r="D210">
        <v>0.168032731318557</v>
      </c>
      <c r="E210">
        <v>2.4330842916731044E-2</v>
      </c>
      <c r="F210">
        <v>6</v>
      </c>
      <c r="G210" t="s">
        <v>27</v>
      </c>
    </row>
    <row r="211" spans="1:13" ht="14.55" x14ac:dyDescent="0.35">
      <c r="A211" t="s">
        <v>15</v>
      </c>
      <c r="B211">
        <v>-1.1627156167229202</v>
      </c>
      <c r="C211">
        <v>-0.39010906220564578</v>
      </c>
      <c r="D211">
        <v>-0.1208685837022383</v>
      </c>
      <c r="E211">
        <v>0.94315470752963648</v>
      </c>
      <c r="F211">
        <v>7</v>
      </c>
      <c r="G211" t="s">
        <v>25</v>
      </c>
    </row>
    <row r="212" spans="1:13" ht="14.55" x14ac:dyDescent="0.35">
      <c r="A212" t="s">
        <v>14</v>
      </c>
      <c r="B212">
        <v>-1.0217181580848722</v>
      </c>
      <c r="C212">
        <v>-0.70159180391252685</v>
      </c>
      <c r="D212">
        <v>-0.39858771773795265</v>
      </c>
      <c r="E212">
        <v>0.19655542803720394</v>
      </c>
      <c r="F212">
        <v>8</v>
      </c>
      <c r="G212" t="s">
        <v>24</v>
      </c>
    </row>
    <row r="213" spans="1:13" ht="14.55" x14ac:dyDescent="0.35">
      <c r="A213">
        <v>53</v>
      </c>
      <c r="B213">
        <v>-0.73144892516110449</v>
      </c>
      <c r="C213">
        <v>-0.6335663771811606</v>
      </c>
      <c r="D213">
        <v>-0.76920836113791857</v>
      </c>
      <c r="E213">
        <v>0.23711819363305686</v>
      </c>
      <c r="F213">
        <v>9</v>
      </c>
      <c r="G213" t="s">
        <v>23</v>
      </c>
    </row>
    <row r="214" spans="1:13" ht="14.55" x14ac:dyDescent="0.35">
      <c r="A214">
        <v>52</v>
      </c>
      <c r="B214">
        <v>-0.2394125623434884</v>
      </c>
      <c r="C214">
        <v>-4.0325847020816763E-2</v>
      </c>
      <c r="D214">
        <v>-0.40089627021702157</v>
      </c>
      <c r="E214">
        <v>0.37448663891395118</v>
      </c>
      <c r="F214">
        <v>10</v>
      </c>
      <c r="G214" t="s">
        <v>22</v>
      </c>
    </row>
    <row r="215" spans="1:13" ht="14.55" x14ac:dyDescent="0.35">
      <c r="A215">
        <v>2</v>
      </c>
      <c r="B215">
        <v>-0.43072754114436007</v>
      </c>
      <c r="C215">
        <v>-0.86884238202667996</v>
      </c>
      <c r="D215">
        <v>-0.91294185058937716</v>
      </c>
      <c r="E215">
        <v>-0.46979981213370881</v>
      </c>
      <c r="F215">
        <v>11</v>
      </c>
      <c r="G215" t="s">
        <v>17</v>
      </c>
    </row>
  </sheetData>
  <sortState ref="A205:I215">
    <sortCondition ref="F205:F215"/>
  </sortState>
  <pageMargins left="0.78740157499999996" right="0.78740157499999996" top="0.984251969" bottom="0.984251969" header="0.4921259845" footer="0.4921259845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#LN00022</vt:lpstr>
      <vt:lpstr>'#LN00022'!IDX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LAINE Frederic</dc:creator>
  <cp:lastModifiedBy>odebroca</cp:lastModifiedBy>
  <dcterms:created xsi:type="dcterms:W3CDTF">2016-11-10T19:44:59Z</dcterms:created>
  <dcterms:modified xsi:type="dcterms:W3CDTF">2017-02-06T13:30:56Z</dcterms:modified>
</cp:coreProperties>
</file>